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I:\Fleet Benchmarking Survey\2024 Fleet Survey\"/>
    </mc:Choice>
  </mc:AlternateContent>
  <xr:revisionPtr revIDLastSave="0" documentId="13_ncr:1_{E1143D2D-AB13-4527-8243-D03D43025D1C}" xr6:coauthVersionLast="47" xr6:coauthVersionMax="47" xr10:uidLastSave="{00000000-0000-0000-0000-000000000000}"/>
  <bookViews>
    <workbookView xWindow="-110" yWindow="-110" windowWidth="19420" windowHeight="10420" xr2:uid="{00000000-000D-0000-FFFF-FFFF00000000}"/>
  </bookViews>
  <sheets>
    <sheet name="2024" sheetId="1" r:id="rId1"/>
    <sheet name="tabulation" sheetId="2" r:id="rId2"/>
  </sheets>
  <definedNames>
    <definedName name="OLE_LINK2" localSheetId="0">'2024'!$C$33</definedName>
    <definedName name="_xlnm.Print_Area" localSheetId="0">'2024'!$A$1:$G$166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8" i="1" l="1"/>
  <c r="AK18" i="1"/>
  <c r="BH2" i="2" s="1"/>
  <c r="DG2" i="2"/>
  <c r="DE2" i="2"/>
  <c r="DC2" i="2"/>
  <c r="CX2" i="2"/>
  <c r="AR18" i="1"/>
  <c r="DA2" i="2" s="1"/>
  <c r="AS18" i="1"/>
  <c r="DB2" i="2" s="1"/>
  <c r="AT18" i="1"/>
  <c r="DD2" i="2" s="1"/>
  <c r="AU18" i="1"/>
  <c r="DF2" i="2" s="1"/>
  <c r="AQ18" i="1"/>
  <c r="CZ2" i="2" s="1"/>
  <c r="AP18" i="1"/>
  <c r="CY2" i="2" s="1"/>
  <c r="AO18" i="1"/>
  <c r="CW2" i="2" s="1"/>
  <c r="CV2" i="2" l="1"/>
  <c r="F2" i="2" l="1"/>
  <c r="CT2" i="2"/>
  <c r="CU2" i="2"/>
  <c r="CS2" i="2"/>
  <c r="CL2" i="2"/>
  <c r="CR2" i="2"/>
  <c r="CQ2" i="2"/>
  <c r="CP2" i="2"/>
  <c r="CO2" i="2"/>
  <c r="CN2" i="2"/>
  <c r="CM2" i="2"/>
  <c r="F118" i="1" l="1"/>
  <c r="BZ2" i="2" s="1"/>
  <c r="F119" i="1"/>
  <c r="CA2" i="2" s="1"/>
  <c r="F71" i="1"/>
  <c r="AO2" i="2" s="1"/>
  <c r="AK2" i="2"/>
  <c r="N2" i="2"/>
  <c r="CI2" i="2"/>
  <c r="CG2" i="2"/>
  <c r="CF2" i="2"/>
  <c r="CE2" i="2"/>
  <c r="CK2" i="2"/>
  <c r="CJ2" i="2"/>
  <c r="CH2" i="2"/>
  <c r="CB2" i="2"/>
  <c r="CC2" i="2"/>
  <c r="BP2" i="2"/>
  <c r="BO2" i="2"/>
  <c r="BN2" i="2"/>
  <c r="BM2" i="2"/>
  <c r="BI2" i="2"/>
  <c r="BB2" i="2"/>
  <c r="BA2" i="2"/>
  <c r="AY2" i="2"/>
  <c r="AW2" i="2"/>
  <c r="AH2" i="2"/>
  <c r="AG2" i="2"/>
  <c r="AF2" i="2"/>
  <c r="AE2" i="2"/>
  <c r="AD2" i="2"/>
  <c r="AB2" i="2"/>
  <c r="AC2" i="2"/>
  <c r="Z2" i="2"/>
  <c r="AA2" i="2"/>
  <c r="Y2" i="2"/>
  <c r="X2" i="2"/>
  <c r="W2" i="2"/>
  <c r="V2" i="2"/>
  <c r="U2" i="2"/>
  <c r="T2" i="2"/>
  <c r="S2" i="2"/>
  <c r="R2" i="2"/>
  <c r="Q2" i="2"/>
  <c r="L2" i="2"/>
  <c r="M2" i="2"/>
  <c r="O2" i="2"/>
  <c r="P2" i="2"/>
  <c r="AN18" i="1"/>
  <c r="AM18" i="1"/>
  <c r="BQ2" i="2" s="1"/>
  <c r="AH18" i="1"/>
  <c r="BE2" i="2" s="1"/>
  <c r="AG18" i="1"/>
  <c r="BD2" i="2" s="1"/>
  <c r="AL18" i="1"/>
  <c r="BL2" i="2" s="1"/>
  <c r="BG2" i="2"/>
  <c r="AI18" i="1"/>
  <c r="BF2" i="2" s="1"/>
  <c r="AA18" i="1"/>
  <c r="K2" i="2" s="1"/>
  <c r="AF18" i="1"/>
  <c r="AZ2" i="2" s="1"/>
  <c r="AE18" i="1"/>
  <c r="AX2" i="2" s="1"/>
  <c r="AD18" i="1"/>
  <c r="AV2" i="2" s="1"/>
  <c r="BU2" i="2"/>
  <c r="CD2" i="2"/>
  <c r="BY2" i="2"/>
  <c r="BX2" i="2"/>
  <c r="BT2" i="2"/>
  <c r="BW2" i="2"/>
  <c r="BV2" i="2"/>
  <c r="BS2" i="2"/>
  <c r="BR2" i="2"/>
  <c r="BK2" i="2"/>
  <c r="BJ2" i="2"/>
  <c r="BC2" i="2"/>
  <c r="AU2" i="2"/>
  <c r="AT2" i="2"/>
  <c r="AR2" i="2"/>
  <c r="AS2" i="2"/>
  <c r="AQ2" i="2"/>
  <c r="AP2" i="2"/>
  <c r="AN2" i="2"/>
  <c r="AM2" i="2"/>
  <c r="AL2" i="2"/>
  <c r="AJ2" i="2"/>
  <c r="AI2" i="2"/>
  <c r="J2" i="2"/>
  <c r="D2" i="2"/>
  <c r="E2" i="2"/>
  <c r="G2" i="2"/>
  <c r="H2" i="2"/>
  <c r="I2" i="2"/>
  <c r="C2" i="2"/>
</calcChain>
</file>

<file path=xl/sharedStrings.xml><?xml version="1.0" encoding="utf-8"?>
<sst xmlns="http://schemas.openxmlformats.org/spreadsheetml/2006/main" count="481" uniqueCount="306">
  <si>
    <t>Miscellaneous Fleet Performance Information</t>
  </si>
  <si>
    <t>Diesel Fuel Consumption</t>
  </si>
  <si>
    <t>(Includes new, used and recapped tires plus repairs, mounting, balancing and other related costs)</t>
  </si>
  <si>
    <t>&gt;&gt;&gt;&gt;&gt;&gt;</t>
  </si>
  <si>
    <r>
      <t>Yd</t>
    </r>
    <r>
      <rPr>
        <vertAlign val="superscript"/>
        <sz val="10"/>
        <rFont val="Arial"/>
        <family val="2"/>
      </rPr>
      <t>3</t>
    </r>
  </si>
  <si>
    <t>Gallons per Engine hour</t>
  </si>
  <si>
    <r>
      <t>Gals/Yd</t>
    </r>
    <r>
      <rPr>
        <vertAlign val="superscript"/>
        <sz val="10"/>
        <rFont val="Arial"/>
        <family val="2"/>
      </rPr>
      <t>3</t>
    </r>
  </si>
  <si>
    <r>
      <t>$/Yd</t>
    </r>
    <r>
      <rPr>
        <vertAlign val="superscript"/>
        <sz val="10"/>
        <rFont val="Arial"/>
        <family val="2"/>
      </rPr>
      <t>3</t>
    </r>
  </si>
  <si>
    <t>Mixer Fleet</t>
  </si>
  <si>
    <t>Hours</t>
  </si>
  <si>
    <t>Miles</t>
  </si>
  <si>
    <t xml:space="preserve">7 Axles </t>
  </si>
  <si>
    <t xml:space="preserve">6 Axles </t>
  </si>
  <si>
    <t xml:space="preserve">5 Axles </t>
  </si>
  <si>
    <r>
      <t xml:space="preserve">4 Axles </t>
    </r>
    <r>
      <rPr>
        <i/>
        <sz val="9"/>
        <rFont val="Arial Narrow"/>
        <family val="2"/>
      </rPr>
      <t>(pusher)</t>
    </r>
    <r>
      <rPr>
        <sz val="9"/>
        <rFont val="Arial Narrow"/>
        <family val="2"/>
      </rPr>
      <t xml:space="preserve"> </t>
    </r>
  </si>
  <si>
    <t xml:space="preserve">3 Axles </t>
  </si>
  <si>
    <t xml:space="preserve"># Front Discharge Units </t>
  </si>
  <si>
    <r>
      <t xml:space="preserve"> </t>
    </r>
    <r>
      <rPr>
        <sz val="9"/>
        <rFont val="Arial Narrow"/>
        <family val="2"/>
      </rPr>
      <t xml:space="preserve"># Rear Discharge Units </t>
    </r>
  </si>
  <si>
    <t xml:space="preserve"># All-Wheel Drive Trucks </t>
  </si>
  <si>
    <r>
      <t xml:space="preserve"> </t>
    </r>
    <r>
      <rPr>
        <sz val="9"/>
        <rFont val="Arial Narrow"/>
        <family val="2"/>
      </rPr>
      <t xml:space="preserve"># Trailer Mixers </t>
    </r>
  </si>
  <si>
    <t>Years</t>
  </si>
  <si>
    <t>Fronts</t>
  </si>
  <si>
    <t>Rears</t>
  </si>
  <si>
    <t>All-Wheel Drive</t>
  </si>
  <si>
    <t>Trailer Mixers</t>
  </si>
  <si>
    <t>$/Engine Hour</t>
  </si>
  <si>
    <t xml:space="preserve">            or        ($/Engine Hour)</t>
  </si>
  <si>
    <t xml:space="preserve">How often is tire pressure checked? </t>
  </si>
  <si>
    <t xml:space="preserve">Front End Loaders </t>
  </si>
  <si>
    <t>$/Eng. Hr.</t>
  </si>
  <si>
    <t>Region</t>
  </si>
  <si>
    <t xml:space="preserve">Title: </t>
  </si>
  <si>
    <t xml:space="preserve">Company: </t>
  </si>
  <si>
    <t xml:space="preserve">e-mail address: </t>
  </si>
  <si>
    <t>Driver Availability %  (Available Drivers/Total Drivers)</t>
  </si>
  <si>
    <t>% Annually</t>
  </si>
  <si>
    <t>Fleet Availability %  (Available Mixers / Total Mixers)</t>
  </si>
  <si>
    <t>Fleet Utilization % (Available Drivers/ Available Mixers)</t>
  </si>
  <si>
    <t>State</t>
  </si>
  <si>
    <t xml:space="preserve">City </t>
  </si>
  <si>
    <t>(Drivers Hours Worked - Standby Hours/Drivers Hours Worked)</t>
  </si>
  <si>
    <t xml:space="preserve">Dispatch Efficiency </t>
  </si>
  <si>
    <t>Eastern</t>
  </si>
  <si>
    <t>Southeastern</t>
  </si>
  <si>
    <t>Great Lakes/ Midwest</t>
  </si>
  <si>
    <t>South Central</t>
  </si>
  <si>
    <t>North Central</t>
  </si>
  <si>
    <t>Pacific Northwest</t>
  </si>
  <si>
    <t>Pacific Southwest</t>
  </si>
  <si>
    <t>Rocky Mountains</t>
  </si>
  <si>
    <t>2 Axles</t>
  </si>
  <si>
    <t xml:space="preserve">2 Axles </t>
  </si>
  <si>
    <t>Yes</t>
  </si>
  <si>
    <t>No</t>
  </si>
  <si>
    <t>Daily</t>
  </si>
  <si>
    <t>Weekly</t>
  </si>
  <si>
    <t>Monthly</t>
  </si>
  <si>
    <t>Driver</t>
  </si>
  <si>
    <t>Outside Service</t>
  </si>
  <si>
    <t>No.</t>
  </si>
  <si>
    <t>Co. ID No.</t>
  </si>
  <si>
    <t>First</t>
  </si>
  <si>
    <t>Last</t>
  </si>
  <si>
    <t>City</t>
  </si>
  <si>
    <t>Phone</t>
  </si>
  <si>
    <t>Email</t>
  </si>
  <si>
    <r>
      <t>1</t>
    </r>
    <r>
      <rPr>
        <b/>
        <sz val="10"/>
        <rFont val="Arial"/>
        <family val="2"/>
      </rPr>
      <t xml:space="preserve"> # Trucks</t>
    </r>
  </si>
  <si>
    <t>First Name</t>
  </si>
  <si>
    <t>Last Name</t>
  </si>
  <si>
    <t>Company</t>
  </si>
  <si>
    <t>Title</t>
  </si>
  <si>
    <r>
      <t xml:space="preserve">4 Axles </t>
    </r>
    <r>
      <rPr>
        <i/>
        <sz val="9"/>
        <rFont val="Arial Narrow"/>
        <family val="2"/>
      </rPr>
      <t>(booster)</t>
    </r>
    <r>
      <rPr>
        <sz val="9"/>
        <rFont val="Arial Narrow"/>
        <family val="2"/>
      </rPr>
      <t xml:space="preserve"> </t>
    </r>
  </si>
  <si>
    <r>
      <t xml:space="preserve"> </t>
    </r>
    <r>
      <rPr>
        <sz val="9"/>
        <rFont val="Arial Narrow"/>
        <family val="2"/>
      </rPr>
      <t xml:space="preserve">Average Age </t>
    </r>
    <r>
      <rPr>
        <i/>
        <sz val="9"/>
        <rFont val="Arial Narrow"/>
        <family val="2"/>
      </rPr>
      <t xml:space="preserve">(years + 10ths, e.g., 8.5) </t>
    </r>
  </si>
  <si>
    <t>Loader Diesel Fuel Consumption</t>
  </si>
  <si>
    <t>$/Truck/Year</t>
  </si>
  <si>
    <t>Front End Loader Maintenance Costs</t>
  </si>
  <si>
    <t>Mechanic/other</t>
  </si>
  <si>
    <t>In which region are you located? (If deliveries cross regional boundaries, select the highest</t>
  </si>
  <si>
    <t>volume region, or fill out a separate survey form for each region)</t>
  </si>
  <si>
    <r>
      <t xml:space="preserve">Typical </t>
    </r>
    <r>
      <rPr>
        <u/>
        <sz val="9"/>
        <rFont val="Arial Narrow"/>
        <family val="2"/>
      </rPr>
      <t>Full</t>
    </r>
    <r>
      <rPr>
        <sz val="9"/>
        <rFont val="Arial Narrow"/>
        <family val="2"/>
      </rPr>
      <t xml:space="preserve"> Load Size </t>
    </r>
    <r>
      <rPr>
        <i/>
        <sz val="9"/>
        <rFont val="Arial Narrow"/>
        <family val="2"/>
      </rPr>
      <t>(Yards</t>
    </r>
    <r>
      <rPr>
        <i/>
        <vertAlign val="superscript"/>
        <sz val="9"/>
        <rFont val="Arial Narrow"/>
        <family val="2"/>
      </rPr>
      <t>3</t>
    </r>
    <r>
      <rPr>
        <i/>
        <sz val="9"/>
        <rFont val="Arial Narrow"/>
        <family val="2"/>
      </rPr>
      <t>)</t>
    </r>
  </si>
  <si>
    <r>
      <t xml:space="preserve">4 Axles </t>
    </r>
    <r>
      <rPr>
        <i/>
        <sz val="9"/>
        <rFont val="Arial Narrow"/>
        <family val="2"/>
      </rPr>
      <t>(booster or tag)</t>
    </r>
    <r>
      <rPr>
        <sz val="9"/>
        <rFont val="Arial Narrow"/>
        <family val="2"/>
      </rPr>
      <t xml:space="preserve"> </t>
    </r>
  </si>
  <si>
    <r>
      <t xml:space="preserve">Avg. Haul Distance </t>
    </r>
    <r>
      <rPr>
        <i/>
        <sz val="9"/>
        <rFont val="Arial Narrow"/>
        <family val="2"/>
      </rPr>
      <t xml:space="preserve">(miles, </t>
    </r>
    <r>
      <rPr>
        <i/>
        <u/>
        <sz val="9"/>
        <rFont val="Arial Narrow"/>
        <family val="2"/>
      </rPr>
      <t>one way</t>
    </r>
    <r>
      <rPr>
        <i/>
        <sz val="9"/>
        <rFont val="Arial Narrow"/>
        <family val="2"/>
      </rPr>
      <t>)</t>
    </r>
  </si>
  <si>
    <t>Miles per Gallon</t>
  </si>
  <si>
    <t>Gallons per Engine Hour</t>
  </si>
  <si>
    <r>
      <t>Gallons per Cubic Yard</t>
    </r>
    <r>
      <rPr>
        <sz val="9"/>
        <rFont val="Arial Narrow"/>
        <family val="2"/>
      </rPr>
      <t xml:space="preserve"> </t>
    </r>
  </si>
  <si>
    <t>Fuel Costs per Cubic Yard</t>
  </si>
  <si>
    <t>(parts purchased solely for the repair of mixer chassis, body and drum assemblies)</t>
  </si>
  <si>
    <r>
      <t xml:space="preserve"> </t>
    </r>
    <r>
      <rPr>
        <sz val="9"/>
        <rFont val="Arial Narrow"/>
        <family val="2"/>
      </rPr>
      <t>Shop Expense per Cubic Yard</t>
    </r>
  </si>
  <si>
    <r>
      <t xml:space="preserve"> </t>
    </r>
    <r>
      <rPr>
        <sz val="9"/>
        <rFont val="Arial Narrow"/>
        <family val="2"/>
      </rPr>
      <t>Outside Repair Costs per Cubic Yard</t>
    </r>
  </si>
  <si>
    <t>(parts and labor for repairs to truck mixers performed by an outside party)</t>
  </si>
  <si>
    <t>Tire Expenses per Cubic Yard</t>
  </si>
  <si>
    <t>Use Retreads on Steer Tires?  (Yes or No)</t>
  </si>
  <si>
    <t>Use Retreads on Drive Tires &amp; Liftable Axles? (Yes or No)</t>
  </si>
  <si>
    <t>Do you Capitalize the Cost of Tires on New Mixers?  (Yes or No)</t>
  </si>
  <si>
    <t>Typical  Number of Road Calls per Month  Due to Tire Problems?</t>
  </si>
  <si>
    <r>
      <t>Typical Cost of a Tire-related Breakdown (</t>
    </r>
    <r>
      <rPr>
        <i/>
        <sz val="9"/>
        <rFont val="Arial Narrow"/>
        <family val="2"/>
      </rPr>
      <t>Not Including Tire Cost</t>
    </r>
    <r>
      <rPr>
        <sz val="9"/>
        <rFont val="Arial Narrow"/>
        <family val="2"/>
      </rPr>
      <t>)?</t>
    </r>
  </si>
  <si>
    <t>Bi-weekly</t>
  </si>
  <si>
    <t>Mechanic</t>
  </si>
  <si>
    <t>Tire Service</t>
  </si>
  <si>
    <t>Mixers/Mech.</t>
  </si>
  <si>
    <t>Mileage</t>
  </si>
  <si>
    <t>Engine Hours</t>
  </si>
  <si>
    <t>Calendar Days</t>
  </si>
  <si>
    <t>Fuel Consumption</t>
  </si>
  <si>
    <t>Oil Analysis</t>
  </si>
  <si>
    <t>Basis of Interval (e.g., mileage, engine hours, calendar days, fuel use, oil analysis)</t>
  </si>
  <si>
    <t>Crank case Drain Interval (truck engine)</t>
  </si>
  <si>
    <t>How Often are Drums Chipped/Cleaned, on Average? (Months)</t>
  </si>
  <si>
    <t xml:space="preserve">                  or per Truck Mixer-per-Year</t>
  </si>
  <si>
    <r>
      <t xml:space="preserve"> </t>
    </r>
    <r>
      <rPr>
        <sz val="9"/>
        <rFont val="Arial Narrow"/>
        <family val="2"/>
      </rPr>
      <t>Do you Capitalize the Cost of Replacement Drums? (Yes or No)</t>
    </r>
  </si>
  <si>
    <t>Average Drum Service Life: (Years + 10ths, e.g., 8.5)</t>
  </si>
  <si>
    <t>Average Drum Service Life: (Cubic Yards)</t>
  </si>
  <si>
    <r>
      <t xml:space="preserve">(Information in this section pertains to front-end loaders </t>
    </r>
    <r>
      <rPr>
        <i/>
        <u/>
        <sz val="9"/>
        <rFont val="Arial Narrow"/>
        <family val="2"/>
      </rPr>
      <t>only</t>
    </r>
    <r>
      <rPr>
        <i/>
        <sz val="9"/>
        <rFont val="Arial Narrow"/>
        <family val="2"/>
      </rPr>
      <t>.  Try to isolate loader costs, from the other equipment in fleet)</t>
    </r>
  </si>
  <si>
    <t xml:space="preserve">Total # of Front-end Loaders </t>
  </si>
  <si>
    <r>
      <t xml:space="preserve">Average Loader Age </t>
    </r>
    <r>
      <rPr>
        <i/>
        <sz val="9"/>
        <rFont val="Arial Narrow"/>
        <family val="2"/>
      </rPr>
      <t xml:space="preserve">(Years) </t>
    </r>
  </si>
  <si>
    <t>Loader Fuel Costs per Cubic Yard</t>
  </si>
  <si>
    <t>Tire Expense (per Cubic Yard)</t>
  </si>
  <si>
    <r>
      <t xml:space="preserve"> </t>
    </r>
    <r>
      <rPr>
        <sz val="9"/>
        <rFont val="Arial Narrow"/>
        <family val="2"/>
      </rPr>
      <t>Outside Repair Costs (per Cubic Yard)</t>
    </r>
  </si>
  <si>
    <r>
      <t xml:space="preserve"> </t>
    </r>
    <r>
      <rPr>
        <sz val="9"/>
        <rFont val="Arial Narrow"/>
        <family val="2"/>
      </rPr>
      <t>Parts Expense (per Cubic Yard</t>
    </r>
    <r>
      <rPr>
        <sz val="9"/>
        <rFont val="Arial Narrow"/>
        <family val="2"/>
      </rPr>
      <t xml:space="preserve">) </t>
    </r>
  </si>
  <si>
    <r>
      <t xml:space="preserve">TOTAL - per Cubic Yard </t>
    </r>
    <r>
      <rPr>
        <i/>
        <sz val="9"/>
        <rFont val="Arial Narrow"/>
        <family val="2"/>
      </rPr>
      <t>(from questions 53 - 56)</t>
    </r>
  </si>
  <si>
    <r>
      <t xml:space="preserve">TOTAL  - per Engine Hour </t>
    </r>
    <r>
      <rPr>
        <i/>
        <sz val="9"/>
        <rFont val="Arial Narrow"/>
        <family val="2"/>
      </rPr>
      <t>(from questions 53 - 56)</t>
    </r>
  </si>
  <si>
    <t>Wrecker Costs (per Cubic Yard)</t>
  </si>
  <si>
    <t>Accident Repairs  (per Cubic Yard)</t>
  </si>
  <si>
    <t>Truck Wash Cleaning Chemicals &amp; Detergents (per Cubic Yard)</t>
  </si>
  <si>
    <t xml:space="preserve">            or        ($-per-Vehicle-per-Year)</t>
  </si>
  <si>
    <t>Who checks tire pressure? (Driver, Mechanic or Tire Service)</t>
  </si>
  <si>
    <t># Loaders</t>
  </si>
  <si>
    <t>Do you Capitalize Loader Engine Rebuilds/Overhauls? (Yes or No)</t>
  </si>
  <si>
    <t>(Front-end Loader parts ONLY)</t>
  </si>
  <si>
    <t>(All Costs Charged to Loader, including Internal Labor )</t>
  </si>
  <si>
    <t>(Parts &amp; Labor for Repairs Performed by Outside Party)</t>
  </si>
  <si>
    <t>(Includes Tires + Repairs, Mounting, and Related Costs)</t>
  </si>
  <si>
    <t>Gal/Eng Hr.</t>
  </si>
  <si>
    <r>
      <t>2</t>
    </r>
    <r>
      <rPr>
        <b/>
        <sz val="10"/>
        <rFont val="Arial"/>
        <family val="2"/>
      </rPr>
      <t xml:space="preserve"> Average Age</t>
    </r>
  </si>
  <si>
    <r>
      <t>3</t>
    </r>
    <r>
      <rPr>
        <b/>
        <sz val="10"/>
        <rFont val="Arial"/>
        <family val="2"/>
      </rPr>
      <t xml:space="preserve"> # Front Discharge</t>
    </r>
  </si>
  <si>
    <r>
      <t>4</t>
    </r>
    <r>
      <rPr>
        <b/>
        <sz val="10"/>
        <rFont val="Arial"/>
        <family val="2"/>
      </rPr>
      <t xml:space="preserve"> # Rear Discharge</t>
    </r>
  </si>
  <si>
    <r>
      <t>5</t>
    </r>
    <r>
      <rPr>
        <b/>
        <sz val="10"/>
        <rFont val="Arial"/>
        <family val="2"/>
      </rPr>
      <t xml:space="preserve"> # All Wheel Drive</t>
    </r>
  </si>
  <si>
    <r>
      <t>6</t>
    </r>
    <r>
      <rPr>
        <b/>
        <sz val="10"/>
        <rFont val="Arial"/>
        <family val="2"/>
      </rPr>
      <t xml:space="preserve"> # Conveyor Equipped</t>
    </r>
  </si>
  <si>
    <r>
      <t>7</t>
    </r>
    <r>
      <rPr>
        <b/>
        <sz val="10"/>
        <rFont val="Arial"/>
        <family val="2"/>
      </rPr>
      <t xml:space="preserve"> # Trailer Mixers</t>
    </r>
  </si>
  <si>
    <r>
      <t>8</t>
    </r>
    <r>
      <rPr>
        <b/>
        <sz val="10"/>
        <rFont val="Arial"/>
        <family val="2"/>
      </rPr>
      <t xml:space="preserve"> # 2-Axle</t>
    </r>
  </si>
  <si>
    <r>
      <t>9</t>
    </r>
    <r>
      <rPr>
        <b/>
        <sz val="10"/>
        <rFont val="Arial"/>
        <family val="2"/>
      </rPr>
      <t xml:space="preserve"> # 3-Axle</t>
    </r>
  </si>
  <si>
    <r>
      <t>10</t>
    </r>
    <r>
      <rPr>
        <b/>
        <sz val="10"/>
        <rFont val="Arial"/>
        <family val="2"/>
      </rPr>
      <t xml:space="preserve"> # 4 Axle/Booster</t>
    </r>
  </si>
  <si>
    <r>
      <t>11</t>
    </r>
    <r>
      <rPr>
        <b/>
        <sz val="10"/>
        <rFont val="Arial"/>
        <family val="2"/>
      </rPr>
      <t xml:space="preserve"> # 4 Axle/Pusher</t>
    </r>
  </si>
  <si>
    <r>
      <t>12</t>
    </r>
    <r>
      <rPr>
        <b/>
        <sz val="10"/>
        <rFont val="Arial"/>
        <family val="2"/>
      </rPr>
      <t xml:space="preserve"> # 5 Axle</t>
    </r>
  </si>
  <si>
    <r>
      <t>13</t>
    </r>
    <r>
      <rPr>
        <b/>
        <sz val="10"/>
        <rFont val="Arial"/>
        <family val="2"/>
      </rPr>
      <t xml:space="preserve"> # 6 Axle</t>
    </r>
  </si>
  <si>
    <r>
      <t>14</t>
    </r>
    <r>
      <rPr>
        <b/>
        <sz val="10"/>
        <rFont val="Arial"/>
        <family val="2"/>
      </rPr>
      <t xml:space="preserve"> # 7 Axle</t>
    </r>
  </si>
  <si>
    <r>
      <t>15</t>
    </r>
    <r>
      <rPr>
        <b/>
        <sz val="10"/>
        <rFont val="Arial"/>
        <family val="2"/>
      </rPr>
      <t xml:space="preserve"> Mixers-to-Mechanic Ratio</t>
    </r>
  </si>
  <si>
    <r>
      <t>16</t>
    </r>
    <r>
      <rPr>
        <b/>
        <sz val="10"/>
        <rFont val="Arial"/>
        <family val="2"/>
      </rPr>
      <t xml:space="preserve"> Annual Mileage/Truck</t>
    </r>
  </si>
  <si>
    <r>
      <t>17</t>
    </r>
    <r>
      <rPr>
        <b/>
        <sz val="10"/>
        <rFont val="Arial"/>
        <family val="2"/>
      </rPr>
      <t xml:space="preserve"> Annual Engine Hours</t>
    </r>
  </si>
  <si>
    <r>
      <t>18</t>
    </r>
    <r>
      <rPr>
        <b/>
        <sz val="10"/>
        <rFont val="Arial"/>
        <family val="2"/>
      </rPr>
      <t xml:space="preserve"> Avg. Haul Distance</t>
    </r>
  </si>
  <si>
    <r>
      <t xml:space="preserve">19 </t>
    </r>
    <r>
      <rPr>
        <b/>
        <sz val="10"/>
        <rFont val="Arial"/>
        <family val="2"/>
      </rPr>
      <t>Avg. Load Size</t>
    </r>
  </si>
  <si>
    <r>
      <t>20</t>
    </r>
    <r>
      <rPr>
        <b/>
        <sz val="10"/>
        <rFont val="Arial"/>
        <family val="2"/>
      </rPr>
      <t xml:space="preserve"> Typ. </t>
    </r>
    <r>
      <rPr>
        <b/>
        <u/>
        <sz val="10"/>
        <rFont val="Arial"/>
        <family val="2"/>
      </rPr>
      <t>Full</t>
    </r>
    <r>
      <rPr>
        <b/>
        <sz val="10"/>
        <rFont val="Arial"/>
        <family val="2"/>
      </rPr>
      <t xml:space="preserve"> Load Size</t>
    </r>
  </si>
  <si>
    <r>
      <t>21</t>
    </r>
    <r>
      <rPr>
        <b/>
        <sz val="10"/>
        <rFont val="Arial"/>
        <family val="2"/>
      </rPr>
      <t xml:space="preserve"> Miles Per Gallon</t>
    </r>
  </si>
  <si>
    <r>
      <t>22</t>
    </r>
    <r>
      <rPr>
        <b/>
        <sz val="10"/>
        <rFont val="Arial"/>
        <family val="2"/>
      </rPr>
      <t xml:space="preserve"> Fuel: Gallons/Engine Hr.</t>
    </r>
  </si>
  <si>
    <r>
      <t xml:space="preserve">23 </t>
    </r>
    <r>
      <rPr>
        <b/>
        <sz val="10"/>
        <rFont val="Arial"/>
        <family val="2"/>
      </rPr>
      <t>Fuel:</t>
    </r>
    <r>
      <rPr>
        <b/>
        <sz val="10"/>
        <color indexed="10"/>
        <rFont val="Arial"/>
        <family val="2"/>
      </rPr>
      <t xml:space="preserve"> </t>
    </r>
    <r>
      <rPr>
        <b/>
        <sz val="10"/>
        <rFont val="Arial"/>
        <family val="2"/>
      </rPr>
      <t>Gal./Cubic Yard</t>
    </r>
  </si>
  <si>
    <r>
      <t>24</t>
    </r>
    <r>
      <rPr>
        <b/>
        <sz val="10"/>
        <rFont val="Arial"/>
        <family val="2"/>
      </rPr>
      <t xml:space="preserve"> Fuel: $/Cubic Yard</t>
    </r>
  </si>
  <si>
    <r>
      <t>26</t>
    </r>
    <r>
      <rPr>
        <b/>
        <sz val="10"/>
        <rFont val="Arial"/>
        <family val="2"/>
      </rPr>
      <t xml:space="preserve"> Shop exp.: $/Cubic Yard</t>
    </r>
  </si>
  <si>
    <r>
      <t>27</t>
    </r>
    <r>
      <rPr>
        <b/>
        <sz val="10"/>
        <rFont val="Arial"/>
        <family val="2"/>
      </rPr>
      <t xml:space="preserve"> Outside Rep.: $/Cubic Yard</t>
    </r>
  </si>
  <si>
    <t>. . .if yes, maximum # of recaps per casing</t>
  </si>
  <si>
    <t>Tire-Related Information</t>
  </si>
  <si>
    <r>
      <t xml:space="preserve"> </t>
    </r>
    <r>
      <rPr>
        <sz val="9"/>
        <rFont val="Arial Narrow"/>
        <family val="2"/>
      </rPr>
      <t>Typical Time Lost per Tire-related Road Call? (Hours + 10ths)</t>
    </r>
  </si>
  <si>
    <t>Average Drum Chipping Cost (per cleaning)</t>
  </si>
  <si>
    <t>Mixer Drums, Drum Chipping, Service Life, Etc.</t>
  </si>
  <si>
    <t># Rollovers</t>
  </si>
  <si>
    <t># Back. Acc.</t>
  </si>
  <si>
    <t xml:space="preserve">Disp. Eff % </t>
  </si>
  <si>
    <r>
      <t>Yd</t>
    </r>
    <r>
      <rPr>
        <vertAlign val="superscript"/>
        <sz val="10"/>
        <rFont val="Arial"/>
        <family val="2"/>
      </rPr>
      <t>3</t>
    </r>
    <r>
      <rPr>
        <sz val="10"/>
        <rFont val="Arial"/>
        <family val="2"/>
      </rPr>
      <t>/Year</t>
    </r>
  </si>
  <si>
    <r>
      <t>Yd</t>
    </r>
    <r>
      <rPr>
        <vertAlign val="superscript"/>
        <sz val="10"/>
        <rFont val="Arial"/>
        <family val="2"/>
      </rPr>
      <t>3</t>
    </r>
    <r>
      <rPr>
        <sz val="10"/>
        <rFont val="Arial"/>
        <family val="2"/>
      </rPr>
      <t xml:space="preserve"> </t>
    </r>
  </si>
  <si>
    <r>
      <t xml:space="preserve"> </t>
    </r>
    <r>
      <rPr>
        <sz val="9"/>
        <rFont val="Arial Narrow"/>
        <family val="2"/>
      </rPr>
      <t>Shop Expense (per Cubic Yard)</t>
    </r>
  </si>
  <si>
    <t># Mixers Equipped w/ Belt Conveyors</t>
  </si>
  <si>
    <t>w/Conveyors</t>
  </si>
  <si>
    <r>
      <t>25A</t>
    </r>
    <r>
      <rPr>
        <b/>
        <sz val="10"/>
        <rFont val="Arial"/>
        <family val="2"/>
      </rPr>
      <t xml:space="preserve"> Mixer Parts: $/Cubic Yard</t>
    </r>
  </si>
  <si>
    <r>
      <t xml:space="preserve">25B </t>
    </r>
    <r>
      <rPr>
        <b/>
        <sz val="10"/>
        <rFont val="Arial"/>
        <family val="2"/>
      </rPr>
      <t>Eng Parts: $/Cubic Yard</t>
    </r>
  </si>
  <si>
    <t xml:space="preserve"> Mixer Parts Expense per Cubic Yard</t>
  </si>
  <si>
    <t>Truck &amp; Engine Parts Expense per Cubic Yard</t>
  </si>
  <si>
    <r>
      <t xml:space="preserve">TOTAL </t>
    </r>
    <r>
      <rPr>
        <i/>
        <sz val="9"/>
        <rFont val="Arial Narrow"/>
        <family val="2"/>
      </rPr>
      <t>(from questions 25-28)</t>
    </r>
  </si>
  <si>
    <r>
      <t>28</t>
    </r>
    <r>
      <rPr>
        <b/>
        <sz val="10"/>
        <rFont val="Arial"/>
        <family val="2"/>
      </rPr>
      <t>Tires: $/Cubic Yard</t>
    </r>
  </si>
  <si>
    <r>
      <t>29</t>
    </r>
    <r>
      <rPr>
        <b/>
        <sz val="10"/>
        <rFont val="Arial"/>
        <family val="2"/>
      </rPr>
      <t xml:space="preserve"> TOTAL (25-29)</t>
    </r>
  </si>
  <si>
    <r>
      <t>30</t>
    </r>
    <r>
      <rPr>
        <b/>
        <sz val="10"/>
        <rFont val="Arial"/>
        <family val="2"/>
      </rPr>
      <t xml:space="preserve"> Wrecker Costs: $/Cubic Yd.</t>
    </r>
  </si>
  <si>
    <r>
      <t>30B</t>
    </r>
    <r>
      <rPr>
        <b/>
        <sz val="10"/>
        <rFont val="Arial"/>
        <family val="2"/>
      </rPr>
      <t xml:space="preserve"> Wrecker Costs: $/eng. Hr.</t>
    </r>
  </si>
  <si>
    <r>
      <t>31</t>
    </r>
    <r>
      <rPr>
        <b/>
        <sz val="10"/>
        <rFont val="Arial"/>
        <family val="2"/>
      </rPr>
      <t xml:space="preserve"> Acc. Repair Cost: $/Cubic yd.</t>
    </r>
  </si>
  <si>
    <r>
      <t>31B</t>
    </r>
    <r>
      <rPr>
        <b/>
        <sz val="10"/>
        <rFont val="Arial"/>
        <family val="2"/>
      </rPr>
      <t xml:space="preserve"> Acc. Repair Cost: $/eng. Hr</t>
    </r>
  </si>
  <si>
    <r>
      <t>32</t>
    </r>
    <r>
      <rPr>
        <b/>
        <sz val="10"/>
        <rFont val="Arial"/>
        <family val="2"/>
      </rPr>
      <t xml:space="preserve"> Wash Chem: $/Cubic yd.</t>
    </r>
  </si>
  <si>
    <r>
      <t>32B</t>
    </r>
    <r>
      <rPr>
        <b/>
        <sz val="10"/>
        <rFont val="Arial"/>
        <family val="2"/>
      </rPr>
      <t xml:space="preserve"> Wash Chem: $/Trk./yr.</t>
    </r>
  </si>
  <si>
    <r>
      <t>33</t>
    </r>
    <r>
      <rPr>
        <b/>
        <sz val="10"/>
        <rFont val="Arial"/>
        <family val="2"/>
      </rPr>
      <t xml:space="preserve"> Use Recaps/Steel Tires?</t>
    </r>
  </si>
  <si>
    <r>
      <t>34</t>
    </r>
    <r>
      <rPr>
        <b/>
        <sz val="10"/>
        <rFont val="Arial"/>
        <family val="2"/>
      </rPr>
      <t xml:space="preserve"> Max. # Recap/casing</t>
    </r>
  </si>
  <si>
    <r>
      <rPr>
        <b/>
        <sz val="10"/>
        <color indexed="10"/>
        <rFont val="Arial"/>
        <family val="2"/>
      </rPr>
      <t>35</t>
    </r>
    <r>
      <rPr>
        <b/>
        <sz val="10"/>
        <rFont val="Arial"/>
        <family val="2"/>
      </rPr>
      <t xml:space="preserve"> Recap Drive Tires?</t>
    </r>
  </si>
  <si>
    <r>
      <t>376</t>
    </r>
    <r>
      <rPr>
        <b/>
        <sz val="10"/>
        <rFont val="Arial"/>
        <family val="2"/>
      </rPr>
      <t>Max # of recaps per casing</t>
    </r>
  </si>
  <si>
    <r>
      <t xml:space="preserve">37 </t>
    </r>
    <r>
      <rPr>
        <b/>
        <sz val="10"/>
        <rFont val="Arial"/>
        <family val="2"/>
      </rPr>
      <t>Capitalize the cost of tires on new mixers?</t>
    </r>
  </si>
  <si>
    <r>
      <t xml:space="preserve">38 </t>
    </r>
    <r>
      <rPr>
        <b/>
        <sz val="10"/>
        <rFont val="Arial"/>
        <family val="2"/>
      </rPr>
      <t>Avg. # road calls/mo.</t>
    </r>
  </si>
  <si>
    <r>
      <t xml:space="preserve">39 </t>
    </r>
    <r>
      <rPr>
        <b/>
        <sz val="10"/>
        <rFont val="Arial"/>
        <family val="2"/>
      </rPr>
      <t>Avg. Lost hr./road call</t>
    </r>
  </si>
  <si>
    <r>
      <t xml:space="preserve">40 </t>
    </r>
    <r>
      <rPr>
        <b/>
        <sz val="10"/>
        <rFont val="Arial"/>
        <family val="2"/>
      </rPr>
      <t>Avg. cost/tire-related breakdown</t>
    </r>
  </si>
  <si>
    <r>
      <t xml:space="preserve">41 </t>
    </r>
    <r>
      <rPr>
        <b/>
        <sz val="10"/>
        <rFont val="Arial"/>
        <family val="2"/>
      </rPr>
      <t xml:space="preserve">Frequency Tires Checked ? </t>
    </r>
  </si>
  <si>
    <r>
      <t xml:space="preserve">42 </t>
    </r>
    <r>
      <rPr>
        <b/>
        <sz val="10"/>
        <rFont val="Arial"/>
        <family val="2"/>
      </rPr>
      <t xml:space="preserve">Tires checked by? </t>
    </r>
  </si>
  <si>
    <r>
      <t xml:space="preserve">43 </t>
    </r>
    <r>
      <rPr>
        <b/>
        <sz val="10"/>
        <rFont val="Arial"/>
        <family val="2"/>
      </rPr>
      <t>Basis of PM Drain Int</t>
    </r>
  </si>
  <si>
    <r>
      <t xml:space="preserve">44 </t>
    </r>
    <r>
      <rPr>
        <b/>
        <sz val="10"/>
        <rFont val="Arial"/>
        <family val="2"/>
      </rPr>
      <t>Who Does Chipping?</t>
    </r>
  </si>
  <si>
    <r>
      <t xml:space="preserve">45 </t>
    </r>
    <r>
      <rPr>
        <b/>
        <sz val="10"/>
        <rFont val="Arial"/>
        <family val="2"/>
      </rPr>
      <t>Chipping Frequency</t>
    </r>
  </si>
  <si>
    <r>
      <t xml:space="preserve">46 </t>
    </r>
    <r>
      <rPr>
        <b/>
        <sz val="10"/>
        <rFont val="Arial"/>
        <family val="2"/>
      </rPr>
      <t>Cost per Cleaning</t>
    </r>
  </si>
  <si>
    <r>
      <t xml:space="preserve">46B </t>
    </r>
    <r>
      <rPr>
        <b/>
        <sz val="10"/>
        <rFont val="Arial"/>
        <family val="2"/>
      </rPr>
      <t>Chip Cost: Trk./Yr.</t>
    </r>
  </si>
  <si>
    <r>
      <t xml:space="preserve">47 </t>
    </r>
    <r>
      <rPr>
        <b/>
        <sz val="10"/>
        <rFont val="Arial"/>
        <family val="2"/>
      </rPr>
      <t>Cap. New Drum Cost?</t>
    </r>
  </si>
  <si>
    <r>
      <t>48</t>
    </r>
    <r>
      <rPr>
        <b/>
        <sz val="10"/>
        <rFont val="Arial"/>
        <family val="2"/>
      </rPr>
      <t>Avg. Drum Life/Years</t>
    </r>
  </si>
  <si>
    <r>
      <t xml:space="preserve">48B </t>
    </r>
    <r>
      <rPr>
        <b/>
        <sz val="10"/>
        <rFont val="Arial"/>
        <family val="2"/>
      </rPr>
      <t>Avg. Drum Life/Cubic Yds.</t>
    </r>
  </si>
  <si>
    <r>
      <t xml:space="preserve">49 </t>
    </r>
    <r>
      <rPr>
        <b/>
        <sz val="10"/>
        <rFont val="Arial"/>
        <family val="2"/>
      </rPr>
      <t>#  Loaders</t>
    </r>
  </si>
  <si>
    <r>
      <t xml:space="preserve">50 </t>
    </r>
    <r>
      <rPr>
        <b/>
        <sz val="10"/>
        <rFont val="Arial"/>
        <family val="2"/>
      </rPr>
      <t>Avg.  age/yrs.</t>
    </r>
  </si>
  <si>
    <r>
      <t xml:space="preserve">51 </t>
    </r>
    <r>
      <rPr>
        <b/>
        <sz val="10"/>
        <rFont val="Arial"/>
        <family val="2"/>
      </rPr>
      <t>Cap. Ldr. Eng. Rebuilds?</t>
    </r>
  </si>
  <si>
    <r>
      <t>52A</t>
    </r>
    <r>
      <rPr>
        <b/>
        <sz val="10"/>
        <rFont val="Arial"/>
        <family val="2"/>
      </rPr>
      <t xml:space="preserve"> Loader parts: $/yd.</t>
    </r>
  </si>
  <si>
    <r>
      <t>52B</t>
    </r>
    <r>
      <rPr>
        <b/>
        <sz val="10"/>
        <rFont val="Arial"/>
        <family val="2"/>
      </rPr>
      <t xml:space="preserve"> Loader parts: $/eng hr.</t>
    </r>
  </si>
  <si>
    <r>
      <t>53A</t>
    </r>
    <r>
      <rPr>
        <b/>
        <sz val="10"/>
        <rFont val="Arial"/>
        <family val="2"/>
      </rPr>
      <t xml:space="preserve"> Loader shop exp.: $/yd.</t>
    </r>
  </si>
  <si>
    <r>
      <t>53B</t>
    </r>
    <r>
      <rPr>
        <b/>
        <sz val="10"/>
        <rFont val="Arial"/>
        <family val="2"/>
      </rPr>
      <t xml:space="preserve"> Loader shop exp: $/eng hr.</t>
    </r>
  </si>
  <si>
    <r>
      <t>54A</t>
    </r>
    <r>
      <rPr>
        <b/>
        <sz val="10"/>
        <rFont val="Arial"/>
        <family val="2"/>
      </rPr>
      <t xml:space="preserve"> Ldr. outside rep.: $/yd.</t>
    </r>
  </si>
  <si>
    <r>
      <t>54B</t>
    </r>
    <r>
      <rPr>
        <b/>
        <sz val="10"/>
        <rFont val="Arial"/>
        <family val="2"/>
      </rPr>
      <t xml:space="preserve"> Ldr. outside rep.: $/hr.</t>
    </r>
  </si>
  <si>
    <r>
      <t>55A</t>
    </r>
    <r>
      <rPr>
        <b/>
        <sz val="10"/>
        <rFont val="Arial"/>
        <family val="2"/>
      </rPr>
      <t xml:space="preserve">  Tires: $/Cubic Yard</t>
    </r>
  </si>
  <si>
    <r>
      <t>55B</t>
    </r>
    <r>
      <rPr>
        <b/>
        <sz val="10"/>
        <rFont val="Arial"/>
        <family val="2"/>
      </rPr>
      <t xml:space="preserve"> Tires: $/Eng. Hr.</t>
    </r>
  </si>
  <si>
    <r>
      <t>56A</t>
    </r>
    <r>
      <rPr>
        <b/>
        <sz val="10"/>
        <rFont val="Arial"/>
        <family val="2"/>
      </rPr>
      <t xml:space="preserve"> TOTAL $ (#s 53-56)/yd.</t>
    </r>
  </si>
  <si>
    <r>
      <t>56B</t>
    </r>
    <r>
      <rPr>
        <b/>
        <sz val="10"/>
        <rFont val="Arial"/>
        <family val="2"/>
      </rPr>
      <t xml:space="preserve"> TOTAL $ (#s 53-56)/eng. Hr.</t>
    </r>
  </si>
  <si>
    <r>
      <t>57</t>
    </r>
    <r>
      <rPr>
        <b/>
        <sz val="10"/>
        <rFont val="Arial"/>
        <family val="2"/>
      </rPr>
      <t xml:space="preserve"> Loader fuel: Gal./Eng. Hr.</t>
    </r>
  </si>
  <si>
    <r>
      <t>58</t>
    </r>
    <r>
      <rPr>
        <b/>
        <sz val="10"/>
        <rFont val="Arial"/>
        <family val="2"/>
      </rPr>
      <t xml:space="preserve"> Loader fuel: gal/Cu.yd.</t>
    </r>
  </si>
  <si>
    <r>
      <t>59</t>
    </r>
    <r>
      <rPr>
        <b/>
        <sz val="10"/>
        <rFont val="Arial"/>
        <family val="2"/>
      </rPr>
      <t xml:space="preserve"> Loader fuel: $/yd.</t>
    </r>
  </si>
  <si>
    <r>
      <t>60</t>
    </r>
    <r>
      <rPr>
        <b/>
        <sz val="10"/>
        <rFont val="Arial"/>
        <family val="2"/>
      </rPr>
      <t xml:space="preserve"> Driver Availability Annually</t>
    </r>
  </si>
  <si>
    <r>
      <t>62</t>
    </r>
    <r>
      <rPr>
        <b/>
        <sz val="10"/>
        <rFont val="Arial"/>
        <family val="2"/>
      </rPr>
      <t xml:space="preserve"> Fleet Utilization Annually</t>
    </r>
  </si>
  <si>
    <r>
      <t>61</t>
    </r>
    <r>
      <rPr>
        <b/>
        <sz val="10"/>
        <rFont val="Arial"/>
        <family val="2"/>
      </rPr>
      <t xml:space="preserve"> Fleet Availibity Annually</t>
    </r>
  </si>
  <si>
    <r>
      <t>63</t>
    </r>
    <r>
      <rPr>
        <b/>
        <sz val="10"/>
        <rFont val="Arial"/>
        <family val="2"/>
      </rPr>
      <t xml:space="preserve">  CY delivered per truck annually</t>
    </r>
  </si>
  <si>
    <r>
      <t>64</t>
    </r>
    <r>
      <rPr>
        <b/>
        <sz val="10"/>
        <rFont val="Arial"/>
        <family val="2"/>
      </rPr>
      <t xml:space="preserve"> Dispatch Efficiency Annually</t>
    </r>
  </si>
  <si>
    <r>
      <t>Average Load Size (Yards</t>
    </r>
    <r>
      <rPr>
        <vertAlign val="superscript"/>
        <sz val="9"/>
        <rFont val="Arial Narrow"/>
        <family val="2"/>
      </rPr>
      <t>3</t>
    </r>
    <r>
      <rPr>
        <sz val="9"/>
        <rFont val="Arial Narrow"/>
        <family val="2"/>
      </rPr>
      <t xml:space="preserve">) </t>
    </r>
  </si>
  <si>
    <t>Composite</t>
  </si>
  <si>
    <t>Steel</t>
  </si>
  <si>
    <t>Bio-diesel</t>
  </si>
  <si>
    <t>Diesel</t>
  </si>
  <si>
    <t>CNG</t>
  </si>
  <si>
    <t>b. Number of trucks that use regular diesel</t>
  </si>
  <si>
    <t>Hrs.</t>
  </si>
  <si>
    <r>
      <t>69</t>
    </r>
    <r>
      <rPr>
        <b/>
        <sz val="10"/>
        <rFont val="Arial"/>
        <family val="2"/>
      </rPr>
      <t xml:space="preserve"> Idle time, hrs</t>
    </r>
  </si>
  <si>
    <r>
      <t xml:space="preserve">67A </t>
    </r>
    <r>
      <rPr>
        <b/>
        <sz val="10"/>
        <rFont val="Arial"/>
        <family val="2"/>
      </rPr>
      <t>Composite Drums?</t>
    </r>
  </si>
  <si>
    <r>
      <t>67B</t>
    </r>
    <r>
      <rPr>
        <b/>
        <sz val="10"/>
        <rFont val="Arial"/>
        <family val="2"/>
      </rPr>
      <t xml:space="preserve"> Lightweight steel drums?</t>
    </r>
  </si>
  <si>
    <r>
      <t>67C</t>
    </r>
    <r>
      <rPr>
        <b/>
        <sz val="10"/>
        <rFont val="Arial"/>
        <family val="2"/>
      </rPr>
      <t xml:space="preserve"> Steel drums?</t>
    </r>
  </si>
  <si>
    <r>
      <t xml:space="preserve">68A </t>
    </r>
    <r>
      <rPr>
        <b/>
        <sz val="10"/>
        <rFont val="Arial"/>
        <family val="2"/>
      </rPr>
      <t>Bio-diesel?</t>
    </r>
  </si>
  <si>
    <r>
      <t>68B</t>
    </r>
    <r>
      <rPr>
        <b/>
        <sz val="10"/>
        <rFont val="Arial"/>
        <family val="2"/>
      </rPr>
      <t xml:space="preserve"> Diesel?</t>
    </r>
  </si>
  <si>
    <t>Average per truck total Idle time downloaded from engine</t>
  </si>
  <si>
    <r>
      <t>68C</t>
    </r>
    <r>
      <rPr>
        <b/>
        <sz val="10"/>
        <rFont val="Arial"/>
        <family val="2"/>
      </rPr>
      <t xml:space="preserve"> CNG</t>
    </r>
  </si>
  <si>
    <t>Trucks</t>
  </si>
  <si>
    <t>Number of mixer trucks using DEF?</t>
  </si>
  <si>
    <r>
      <t xml:space="preserve">70 </t>
    </r>
    <r>
      <rPr>
        <b/>
        <sz val="10"/>
        <rFont val="Arial"/>
        <family val="2"/>
      </rPr>
      <t xml:space="preserve"> # ofTrucks using DEF?</t>
    </r>
  </si>
  <si>
    <r>
      <t>71</t>
    </r>
    <r>
      <rPr>
        <b/>
        <sz val="10"/>
        <rFont val="Arial"/>
        <family val="2"/>
      </rPr>
      <t xml:space="preserve"> Total amount of DEF used, gals</t>
    </r>
  </si>
  <si>
    <t>Average Annual Engine Hours per Mixer truck</t>
  </si>
  <si>
    <r>
      <t xml:space="preserve"> </t>
    </r>
    <r>
      <rPr>
        <sz val="9"/>
        <rFont val="Arial Narrow"/>
        <family val="2"/>
      </rPr>
      <t>Total # of Mixer Trucks</t>
    </r>
  </si>
  <si>
    <r>
      <t xml:space="preserve">  This section pertains to mixer trucks</t>
    </r>
    <r>
      <rPr>
        <i/>
        <u/>
        <sz val="9"/>
        <rFont val="Arial Narrow"/>
        <family val="2"/>
      </rPr>
      <t xml:space="preserve"> ONLY</t>
    </r>
    <r>
      <rPr>
        <i/>
        <sz val="9"/>
        <rFont val="Arial Narrow"/>
        <family val="2"/>
      </rPr>
      <t xml:space="preserve">.  (Try to isolate mixer costs from the other equipment in fleet.) </t>
    </r>
  </si>
  <si>
    <r>
      <t>Chassis Configuration</t>
    </r>
    <r>
      <rPr>
        <b/>
        <i/>
        <sz val="9"/>
        <rFont val="Arial Narrow"/>
        <family val="2"/>
      </rPr>
      <t>:</t>
    </r>
    <r>
      <rPr>
        <i/>
        <sz val="9"/>
        <rFont val="Arial Narrow"/>
        <family val="2"/>
      </rPr>
      <t xml:space="preserve"> # of  mixer trucks with:</t>
    </r>
  </si>
  <si>
    <t xml:space="preserve">Average Annual Mileage per Mixer Truck </t>
  </si>
  <si>
    <t>Gallons</t>
  </si>
  <si>
    <t>Mixer Truck Maintenance Costs</t>
  </si>
  <si>
    <r>
      <t xml:space="preserve">Mixer Truck-to-Mechanic Ratio  (e.g., 13.5 </t>
    </r>
    <r>
      <rPr>
        <i/>
        <sz val="9"/>
        <rFont val="Arial Narrow"/>
        <family val="2"/>
      </rPr>
      <t>trucks per mechanic</t>
    </r>
    <r>
      <rPr>
        <sz val="9"/>
        <rFont val="Arial Narrow"/>
        <family val="2"/>
      </rPr>
      <t>)</t>
    </r>
  </si>
  <si>
    <r>
      <t>72</t>
    </r>
    <r>
      <rPr>
        <b/>
        <sz val="10"/>
        <rFont val="Arial"/>
        <family val="2"/>
      </rPr>
      <t xml:space="preserve"> DEF Costs per truck</t>
    </r>
  </si>
  <si>
    <t>Mixer Trucks</t>
  </si>
  <si>
    <r>
      <t xml:space="preserve">Breakdown of Mixer Truck Fleet by Type  </t>
    </r>
    <r>
      <rPr>
        <i/>
        <u/>
        <sz val="9"/>
        <rFont val="Arial Narrow"/>
        <family val="2"/>
      </rPr>
      <t>(Note: Answer #1 total should equal sum of #8-#14)</t>
    </r>
  </si>
  <si>
    <t>Cost of DEF (per truck per year)</t>
  </si>
  <si>
    <t>Total amount of DEF used? (gals)</t>
  </si>
  <si>
    <t>a: Number of mixers drums that are made of composite materials</t>
  </si>
  <si>
    <t>b: Number of  mixer drums that are made of lightweight steel</t>
  </si>
  <si>
    <t>c: Number of mixers drums that are made of steel</t>
  </si>
  <si>
    <t>Cubic Yards Delivered per Mixer Truck</t>
  </si>
  <si>
    <t>a. Number of trucks that use bio-diesel</t>
  </si>
  <si>
    <t>c. Number of trucks that use CNG</t>
  </si>
  <si>
    <t>Diesel Emission</t>
  </si>
  <si>
    <t>Cost of Emission related maintenance per truck</t>
  </si>
  <si>
    <r>
      <t xml:space="preserve">73 </t>
    </r>
    <r>
      <rPr>
        <b/>
        <sz val="10"/>
        <rFont val="Arial"/>
        <family val="2"/>
      </rPr>
      <t>Emission Maintenance $/Truck/Year</t>
    </r>
  </si>
  <si>
    <t xml:space="preserve">Do your mixer trucks have a video-based driver safety program installed? </t>
  </si>
  <si>
    <t>a. If yes, what % of your fleet</t>
  </si>
  <si>
    <t>b. Front facing camera only</t>
  </si>
  <si>
    <t>c. Front facing and in-cab facing camera</t>
  </si>
  <si>
    <t>d. Rear and side facing cameras also</t>
  </si>
  <si>
    <t>Does your fleet utilize GPS tracking</t>
  </si>
  <si>
    <t>Does your fleet utilize onboard slump measurement/ control system?</t>
  </si>
  <si>
    <t>Does your fleet utilize proximity sensors?</t>
  </si>
  <si>
    <t xml:space="preserve">Cell Phone: </t>
  </si>
  <si>
    <t>% of Fleet</t>
  </si>
  <si>
    <r>
      <t xml:space="preserve">74 </t>
    </r>
    <r>
      <rPr>
        <b/>
        <sz val="10"/>
        <rFont val="Arial"/>
        <family val="2"/>
      </rPr>
      <t xml:space="preserve">Do your mixer trucks have a video-based driver safety program installed? </t>
    </r>
  </si>
  <si>
    <r>
      <t>74A</t>
    </r>
    <r>
      <rPr>
        <b/>
        <sz val="10"/>
        <rFont val="Arial"/>
        <family val="2"/>
      </rPr>
      <t>. If yes, what % of your fleet</t>
    </r>
  </si>
  <si>
    <r>
      <t xml:space="preserve">74B </t>
    </r>
    <r>
      <rPr>
        <b/>
        <sz val="10"/>
        <rFont val="Arial"/>
        <family val="2"/>
      </rPr>
      <t>Front facing camera only</t>
    </r>
  </si>
  <si>
    <r>
      <t xml:space="preserve">74D </t>
    </r>
    <r>
      <rPr>
        <b/>
        <sz val="10"/>
        <rFont val="Arial"/>
        <family val="2"/>
      </rPr>
      <t>Rear and side facing cameras also</t>
    </r>
  </si>
  <si>
    <t>Additional Fleet Benchmarking Items</t>
  </si>
  <si>
    <t>Fleet Automation</t>
  </si>
  <si>
    <r>
      <t xml:space="preserve">75A </t>
    </r>
    <r>
      <rPr>
        <b/>
        <sz val="10"/>
        <rFont val="Arial"/>
        <family val="2"/>
      </rPr>
      <t>Does your fleet utilize GPS tracking</t>
    </r>
  </si>
  <si>
    <r>
      <t xml:space="preserve">75A </t>
    </r>
    <r>
      <rPr>
        <b/>
        <sz val="10"/>
        <rFont val="Arial"/>
        <family val="2"/>
      </rPr>
      <t>If yes, what % of your fleet</t>
    </r>
  </si>
  <si>
    <r>
      <t xml:space="preserve">76 </t>
    </r>
    <r>
      <rPr>
        <b/>
        <sz val="10"/>
        <rFont val="Arial"/>
        <family val="2"/>
      </rPr>
      <t>Does your fleet utilize proximity sensors?</t>
    </r>
  </si>
  <si>
    <r>
      <t xml:space="preserve">76A </t>
    </r>
    <r>
      <rPr>
        <b/>
        <sz val="10"/>
        <rFont val="Arial"/>
        <family val="2"/>
      </rPr>
      <t>If yes, what % of your fleet</t>
    </r>
  </si>
  <si>
    <r>
      <t xml:space="preserve">74C </t>
    </r>
    <r>
      <rPr>
        <b/>
        <sz val="10"/>
        <rFont val="Arial"/>
        <family val="2"/>
      </rPr>
      <t>Front facing and in-cab facing camera</t>
    </r>
  </si>
  <si>
    <r>
      <t>65</t>
    </r>
    <r>
      <rPr>
        <b/>
        <sz val="10"/>
        <rFont val="Arial"/>
        <family val="2"/>
      </rPr>
      <t xml:space="preserve"> No. Rollover in 2020</t>
    </r>
  </si>
  <si>
    <r>
      <t>66</t>
    </r>
    <r>
      <rPr>
        <b/>
        <sz val="10"/>
        <rFont val="Arial"/>
        <family val="2"/>
      </rPr>
      <t xml:space="preserve"> No. Backing Accidents in 2020</t>
    </r>
  </si>
  <si>
    <t>Miles/Gal</t>
  </si>
  <si>
    <t>Recaps/Tire</t>
  </si>
  <si>
    <t>$/Breakdown</t>
  </si>
  <si>
    <t>Months</t>
  </si>
  <si>
    <t>$/per Cleaning</t>
  </si>
  <si>
    <t>Ltwt Steel</t>
  </si>
  <si>
    <r>
      <t>77</t>
    </r>
    <r>
      <rPr>
        <b/>
        <sz val="10"/>
        <rFont val="Arial"/>
        <family val="2"/>
      </rPr>
      <t xml:space="preserve"> Does your fleet utilize proximity sensors?</t>
    </r>
  </si>
  <si>
    <r>
      <t xml:space="preserve">77a. </t>
    </r>
    <r>
      <rPr>
        <b/>
        <sz val="10"/>
        <rFont val="Arial"/>
        <family val="2"/>
      </rPr>
      <t>If yes, what % of your fleet</t>
    </r>
  </si>
  <si>
    <t>Number of Rollover Incidents in 2023 (on or off road)</t>
  </si>
  <si>
    <t>Number of Mixer Truck Backing Accidents in 2023</t>
  </si>
  <si>
    <r>
      <t xml:space="preserve">Please e-mail completed form to NRMCA  by </t>
    </r>
    <r>
      <rPr>
        <b/>
        <sz val="9"/>
        <rFont val="Arial Narrow"/>
        <family val="2"/>
      </rPr>
      <t>Friday, April 29, 2024</t>
    </r>
    <r>
      <rPr>
        <sz val="9"/>
        <rFont val="Arial Narrow"/>
        <family val="2"/>
      </rPr>
      <t xml:space="preserve"> at: fleetbenchmark@nrmca.org</t>
    </r>
  </si>
  <si>
    <t>Who Performs Drum Chipping/Blasting?</t>
  </si>
  <si>
    <t>44b</t>
  </si>
  <si>
    <t>44a</t>
  </si>
  <si>
    <t>Do you use Hydro-Blasting to clean drums?</t>
  </si>
  <si>
    <t>25a</t>
  </si>
  <si>
    <t>25b</t>
  </si>
  <si>
    <t>44b Hydro Blast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</si>
</sst>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lt;=9999999]###\-####;\(###\)\ ###\-####"/>
    <numFmt numFmtId="165" formatCode="0;[Red]0"/>
    <numFmt numFmtId="166" formatCode="0.0"/>
    <numFmt numFmtId="167" formatCode="0.0%"/>
  </numFmts>
  <fonts count="29" x14ac:knownFonts="1">
    <font>
      <sz val="10"/>
      <name val="Arial"/>
    </font>
    <font>
      <sz val="10"/>
      <name val="Arial"/>
      <family val="2"/>
    </font>
    <font>
      <i/>
      <sz val="9"/>
      <name val="Arial Narrow"/>
      <family val="2"/>
    </font>
    <font>
      <sz val="9"/>
      <name val="Arial Narrow"/>
      <family val="2"/>
    </font>
    <font>
      <sz val="7"/>
      <name val="Times New Roman"/>
      <family val="1"/>
    </font>
    <font>
      <b/>
      <sz val="9"/>
      <name val="Arial Narrow"/>
      <family val="2"/>
    </font>
    <font>
      <i/>
      <vertAlign val="superscript"/>
      <sz val="9"/>
      <name val="Arial Narrow"/>
      <family val="2"/>
    </font>
    <font>
      <sz val="8"/>
      <name val="Arial"/>
      <family val="2"/>
    </font>
    <font>
      <vertAlign val="superscript"/>
      <sz val="10"/>
      <name val="Arial"/>
      <family val="2"/>
    </font>
    <font>
      <b/>
      <u/>
      <sz val="9"/>
      <name val="Arial Narrow"/>
      <family val="2"/>
    </font>
    <font>
      <i/>
      <u/>
      <sz val="9"/>
      <name val="Arial Narrow"/>
      <family val="2"/>
    </font>
    <font>
      <i/>
      <sz val="10"/>
      <name val="Arial"/>
      <family val="2"/>
    </font>
    <font>
      <b/>
      <i/>
      <sz val="9"/>
      <name val="Arial Narrow"/>
      <family val="2"/>
    </font>
    <font>
      <b/>
      <i/>
      <u/>
      <sz val="9"/>
      <name val="Arial Narrow"/>
      <family val="2"/>
    </font>
    <font>
      <b/>
      <u/>
      <sz val="10"/>
      <name val="Arial Narrow"/>
      <family val="2"/>
    </font>
    <font>
      <sz val="10"/>
      <name val="Arial Narrow"/>
      <family val="2"/>
    </font>
    <font>
      <sz val="11"/>
      <name val="Arial Narrow"/>
      <family val="2"/>
    </font>
    <font>
      <u/>
      <sz val="10"/>
      <color indexed="12"/>
      <name val="Arial"/>
      <family val="2"/>
    </font>
    <font>
      <i/>
      <sz val="9"/>
      <name val="Arial"/>
      <family val="2"/>
    </font>
    <font>
      <b/>
      <sz val="10"/>
      <name val="Arial"/>
      <family val="2"/>
    </font>
    <font>
      <b/>
      <sz val="10"/>
      <color indexed="10"/>
      <name val="Arial"/>
      <family val="2"/>
    </font>
    <font>
      <sz val="10"/>
      <name val="Arial"/>
      <family val="2"/>
    </font>
    <font>
      <sz val="10"/>
      <name val="Arial"/>
      <family val="2"/>
    </font>
    <font>
      <u/>
      <sz val="9"/>
      <name val="Arial Narrow"/>
      <family val="2"/>
    </font>
    <font>
      <b/>
      <u/>
      <sz val="10"/>
      <name val="Arial"/>
      <family val="2"/>
    </font>
    <font>
      <sz val="10"/>
      <name val="Arial"/>
      <family val="2"/>
    </font>
    <font>
      <sz val="10"/>
      <name val="Arial"/>
      <family val="2"/>
    </font>
    <font>
      <vertAlign val="superscript"/>
      <sz val="9"/>
      <name val="Arial Narrow"/>
      <family val="2"/>
    </font>
    <font>
      <sz val="10"/>
      <name val="Arial"/>
    </font>
  </fonts>
  <fills count="13">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59996337778862885"/>
        <bgColor indexed="64"/>
      </patternFill>
    </fill>
  </fills>
  <borders count="29">
    <border>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9" fontId="28" fillId="0" borderId="0" applyFont="0" applyFill="0" applyBorder="0" applyAlignment="0" applyProtection="0"/>
  </cellStyleXfs>
  <cellXfs count="153">
    <xf numFmtId="0" fontId="0" fillId="0" borderId="0" xfId="0"/>
    <xf numFmtId="0" fontId="2" fillId="0" borderId="0" xfId="0" applyFont="1"/>
    <xf numFmtId="0" fontId="3" fillId="0" borderId="0" xfId="0" applyFont="1"/>
    <xf numFmtId="0" fontId="3" fillId="0" borderId="0" xfId="0" applyFont="1" applyAlignment="1">
      <alignment horizontal="left" indent="2"/>
    </xf>
    <xf numFmtId="0" fontId="2" fillId="0" borderId="0" xfId="0" applyFont="1" applyAlignment="1">
      <alignment horizontal="left"/>
    </xf>
    <xf numFmtId="0" fontId="2" fillId="0" borderId="0" xfId="0" applyFont="1" applyAlignment="1">
      <alignment horizontal="justify"/>
    </xf>
    <xf numFmtId="0" fontId="3" fillId="0" borderId="0" xfId="0" applyFont="1" applyAlignment="1">
      <alignment horizontal="left"/>
    </xf>
    <xf numFmtId="0" fontId="5" fillId="0" borderId="0" xfId="0" applyFont="1" applyAlignment="1">
      <alignment horizontal="left" indent="2"/>
    </xf>
    <xf numFmtId="0" fontId="0" fillId="0" borderId="0" xfId="0" applyBorder="1"/>
    <xf numFmtId="0" fontId="9" fillId="0" borderId="0" xfId="0" applyFont="1"/>
    <xf numFmtId="0" fontId="3" fillId="0" borderId="0" xfId="0" applyFont="1" applyAlignment="1"/>
    <xf numFmtId="0" fontId="4" fillId="0" borderId="0" xfId="0" applyFont="1" applyAlignment="1"/>
    <xf numFmtId="0" fontId="2" fillId="0" borderId="0" xfId="0" applyFont="1" applyAlignment="1">
      <alignment horizontal="left" indent="1"/>
    </xf>
    <xf numFmtId="0" fontId="4"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14" fillId="0" borderId="0" xfId="0" applyFont="1"/>
    <xf numFmtId="0" fontId="15" fillId="0" borderId="0" xfId="0" applyFont="1"/>
    <xf numFmtId="0" fontId="16" fillId="0" borderId="0" xfId="0" applyFont="1"/>
    <xf numFmtId="0" fontId="2" fillId="0" borderId="0" xfId="0" applyFont="1" applyAlignment="1"/>
    <xf numFmtId="0" fontId="18" fillId="0" borderId="0" xfId="0" applyFont="1"/>
    <xf numFmtId="44" fontId="0" fillId="2" borderId="1" xfId="1" applyFont="1" applyFill="1" applyBorder="1" applyAlignment="1" applyProtection="1">
      <protection locked="0"/>
    </xf>
    <xf numFmtId="44" fontId="0" fillId="2" borderId="2" xfId="1" applyFont="1" applyFill="1" applyBorder="1" applyAlignment="1" applyProtection="1">
      <protection locked="0"/>
    </xf>
    <xf numFmtId="44" fontId="0" fillId="0" borderId="4" xfId="1" applyFont="1" applyFill="1" applyBorder="1" applyAlignment="1" applyProtection="1"/>
    <xf numFmtId="0" fontId="0" fillId="0" borderId="0" xfId="1" applyNumberFormat="1" applyFont="1" applyBorder="1" applyAlignment="1" applyProtection="1"/>
    <xf numFmtId="0" fontId="0" fillId="0" borderId="5" xfId="1" applyNumberFormat="1" applyFont="1" applyFill="1" applyBorder="1" applyAlignment="1" applyProtection="1"/>
    <xf numFmtId="0" fontId="0" fillId="0" borderId="0" xfId="0" applyFill="1" applyBorder="1" applyProtection="1">
      <protection locked="0"/>
    </xf>
    <xf numFmtId="0" fontId="0" fillId="0" borderId="0" xfId="0" applyFill="1" applyBorder="1" applyProtection="1"/>
    <xf numFmtId="0" fontId="0" fillId="2" borderId="0" xfId="0" applyFill="1"/>
    <xf numFmtId="0" fontId="0" fillId="0" borderId="0" xfId="0" applyFill="1" applyBorder="1" applyAlignment="1" applyProtection="1">
      <protection locked="0"/>
    </xf>
    <xf numFmtId="0" fontId="0" fillId="2" borderId="6" xfId="0" applyFill="1" applyBorder="1" applyAlignment="1" applyProtection="1">
      <protection locked="0"/>
    </xf>
    <xf numFmtId="44" fontId="0" fillId="2" borderId="6" xfId="1" applyFont="1" applyFill="1" applyBorder="1" applyAlignment="1" applyProtection="1">
      <protection locked="0"/>
    </xf>
    <xf numFmtId="0" fontId="13" fillId="0" borderId="0" xfId="0" applyFont="1"/>
    <xf numFmtId="0" fontId="13" fillId="0" borderId="0" xfId="0" applyFont="1" applyAlignment="1">
      <alignment horizontal="left" indent="1"/>
    </xf>
    <xf numFmtId="0" fontId="0" fillId="0" borderId="0" xfId="0" applyProtection="1">
      <protection locked="0"/>
    </xf>
    <xf numFmtId="0" fontId="19" fillId="0" borderId="7" xfId="0" applyFont="1" applyBorder="1"/>
    <xf numFmtId="0" fontId="19" fillId="0" borderId="8" xfId="0" applyFont="1" applyBorder="1" applyAlignment="1">
      <alignment horizontal="left"/>
    </xf>
    <xf numFmtId="0" fontId="19" fillId="0" borderId="9" xfId="0" applyFont="1" applyBorder="1" applyAlignment="1">
      <alignment horizontal="left"/>
    </xf>
    <xf numFmtId="164" fontId="19" fillId="0" borderId="9" xfId="0" applyNumberFormat="1" applyFont="1" applyBorder="1" applyAlignment="1">
      <alignment horizontal="left"/>
    </xf>
    <xf numFmtId="1" fontId="20" fillId="0" borderId="9" xfId="0" applyNumberFormat="1" applyFont="1" applyBorder="1" applyAlignment="1">
      <alignment horizontal="center" textRotation="90"/>
    </xf>
    <xf numFmtId="0" fontId="20" fillId="0" borderId="9" xfId="0" applyFont="1" applyBorder="1" applyAlignment="1">
      <alignment horizontal="center" textRotation="90"/>
    </xf>
    <xf numFmtId="0" fontId="20" fillId="0" borderId="9" xfId="0" applyFont="1" applyFill="1" applyBorder="1" applyAlignment="1">
      <alignment horizontal="center" textRotation="90"/>
    </xf>
    <xf numFmtId="0" fontId="20" fillId="3" borderId="9" xfId="0" applyFont="1" applyFill="1" applyBorder="1" applyAlignment="1">
      <alignment horizontal="center" textRotation="90"/>
    </xf>
    <xf numFmtId="0" fontId="20" fillId="3" borderId="9" xfId="0" applyNumberFormat="1" applyFont="1" applyFill="1" applyBorder="1" applyAlignment="1">
      <alignment horizontal="center" textRotation="90"/>
    </xf>
    <xf numFmtId="1" fontId="20" fillId="3" borderId="9" xfId="0" applyNumberFormat="1" applyFont="1" applyFill="1" applyBorder="1" applyAlignment="1">
      <alignment horizontal="center" textRotation="90"/>
    </xf>
    <xf numFmtId="0" fontId="20" fillId="4" borderId="9" xfId="0" applyFont="1" applyFill="1" applyBorder="1" applyAlignment="1">
      <alignment horizontal="center" textRotation="90"/>
    </xf>
    <xf numFmtId="1" fontId="20" fillId="4" borderId="9" xfId="0" applyNumberFormat="1" applyFont="1" applyFill="1" applyBorder="1" applyAlignment="1">
      <alignment horizontal="center" textRotation="90"/>
    </xf>
    <xf numFmtId="0" fontId="20" fillId="5" borderId="9" xfId="0" applyFont="1" applyFill="1" applyBorder="1" applyAlignment="1">
      <alignment horizontal="center" textRotation="90"/>
    </xf>
    <xf numFmtId="0" fontId="20" fillId="5" borderId="9" xfId="1" applyNumberFormat="1" applyFont="1" applyFill="1" applyBorder="1" applyAlignment="1">
      <alignment horizontal="center" textRotation="90"/>
    </xf>
    <xf numFmtId="0" fontId="20" fillId="0" borderId="9" xfId="1" applyNumberFormat="1" applyFont="1" applyFill="1" applyBorder="1" applyAlignment="1">
      <alignment horizontal="center" textRotation="90"/>
    </xf>
    <xf numFmtId="0" fontId="19" fillId="0" borderId="0" xfId="0" applyFont="1"/>
    <xf numFmtId="164" fontId="0" fillId="0" borderId="0" xfId="0" applyNumberFormat="1"/>
    <xf numFmtId="0" fontId="0" fillId="0" borderId="0" xfId="0" applyNumberFormat="1"/>
    <xf numFmtId="1" fontId="0" fillId="0" borderId="0" xfId="0" applyNumberFormat="1"/>
    <xf numFmtId="49" fontId="0" fillId="0" borderId="0" xfId="0" applyNumberFormat="1"/>
    <xf numFmtId="2" fontId="0" fillId="0" borderId="0" xfId="0" applyNumberFormat="1"/>
    <xf numFmtId="0" fontId="0" fillId="0" borderId="0" xfId="0" applyAlignment="1">
      <alignment horizontal="center"/>
    </xf>
    <xf numFmtId="0" fontId="0" fillId="0" borderId="0" xfId="0" applyAlignment="1" applyProtection="1">
      <alignment horizontal="center"/>
      <protection locked="0"/>
    </xf>
    <xf numFmtId="0" fontId="22" fillId="0" borderId="0" xfId="0" applyFont="1" applyAlignment="1">
      <alignment horizontal="center"/>
    </xf>
    <xf numFmtId="0" fontId="0" fillId="6" borderId="0" xfId="0" applyFill="1" applyBorder="1" applyAlignment="1">
      <alignment horizontal="center"/>
    </xf>
    <xf numFmtId="0" fontId="0" fillId="0" borderId="10" xfId="0" applyBorder="1" applyAlignment="1">
      <alignment horizontal="center"/>
    </xf>
    <xf numFmtId="0" fontId="0" fillId="0" borderId="11" xfId="0" applyFill="1" applyBorder="1" applyAlignment="1">
      <alignment horizontal="center"/>
    </xf>
    <xf numFmtId="0" fontId="0" fillId="0" borderId="0" xfId="0" applyFill="1" applyAlignment="1">
      <alignment horizontal="center"/>
    </xf>
    <xf numFmtId="0" fontId="0" fillId="0" borderId="0" xfId="0" applyBorder="1" applyAlignment="1">
      <alignment horizontal="center"/>
    </xf>
    <xf numFmtId="0" fontId="0" fillId="0" borderId="5" xfId="0" applyFill="1" applyBorder="1" applyAlignment="1">
      <alignment horizontal="center"/>
    </xf>
    <xf numFmtId="0" fontId="0" fillId="0" borderId="12" xfId="0" applyFill="1" applyBorder="1" applyAlignment="1">
      <alignment horizontal="center"/>
    </xf>
    <xf numFmtId="0" fontId="22" fillId="0" borderId="12" xfId="0" applyFont="1"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3" fillId="6" borderId="0" xfId="0" applyFont="1" applyFill="1"/>
    <xf numFmtId="0" fontId="0" fillId="6" borderId="0" xfId="0" applyFill="1"/>
    <xf numFmtId="0" fontId="4" fillId="6" borderId="0" xfId="0" applyFont="1" applyFill="1" applyAlignment="1"/>
    <xf numFmtId="0" fontId="3" fillId="6" borderId="0" xfId="0" applyFont="1" applyFill="1" applyAlignment="1"/>
    <xf numFmtId="0" fontId="22" fillId="0" borderId="12" xfId="0" applyFont="1" applyBorder="1" applyAlignment="1">
      <alignment horizontal="center"/>
    </xf>
    <xf numFmtId="0" fontId="0" fillId="6" borderId="0" xfId="0" applyFill="1" applyBorder="1" applyAlignment="1" applyProtection="1">
      <alignment horizontal="center"/>
    </xf>
    <xf numFmtId="0" fontId="5" fillId="0" borderId="0" xfId="0" applyFont="1" applyAlignment="1">
      <alignment horizontal="center"/>
    </xf>
    <xf numFmtId="44" fontId="0" fillId="2" borderId="15" xfId="1" applyFont="1" applyFill="1" applyBorder="1" applyAlignment="1" applyProtection="1">
      <protection locked="0"/>
    </xf>
    <xf numFmtId="0" fontId="0" fillId="0" borderId="16" xfId="0" applyFill="1" applyBorder="1" applyAlignment="1">
      <alignment horizontal="center"/>
    </xf>
    <xf numFmtId="0" fontId="22" fillId="0" borderId="13" xfId="0" applyFont="1" applyBorder="1" applyAlignment="1">
      <alignment horizontal="center"/>
    </xf>
    <xf numFmtId="0" fontId="19" fillId="3" borderId="9" xfId="0" applyFont="1" applyFill="1" applyBorder="1" applyAlignment="1">
      <alignment horizontal="center" textRotation="90"/>
    </xf>
    <xf numFmtId="0" fontId="22" fillId="0" borderId="3" xfId="0" applyFont="1" applyFill="1" applyBorder="1" applyAlignment="1">
      <alignment horizontal="center"/>
    </xf>
    <xf numFmtId="0" fontId="20" fillId="7" borderId="9" xfId="0" applyFont="1" applyFill="1" applyBorder="1" applyAlignment="1">
      <alignment horizontal="center" textRotation="90"/>
    </xf>
    <xf numFmtId="0" fontId="20" fillId="7" borderId="9" xfId="1" applyNumberFormat="1" applyFont="1" applyFill="1" applyBorder="1" applyAlignment="1">
      <alignment horizontal="center" textRotation="90"/>
    </xf>
    <xf numFmtId="0" fontId="22" fillId="0" borderId="16" xfId="0" applyFont="1" applyFill="1" applyBorder="1" applyAlignment="1">
      <alignment horizontal="center"/>
    </xf>
    <xf numFmtId="0" fontId="22" fillId="0" borderId="17" xfId="0" applyFont="1" applyFill="1" applyBorder="1" applyAlignment="1">
      <alignment horizontal="center"/>
    </xf>
    <xf numFmtId="0" fontId="22" fillId="0" borderId="18" xfId="0" applyFont="1" applyFill="1" applyBorder="1" applyAlignment="1">
      <alignment horizontal="center"/>
    </xf>
    <xf numFmtId="0" fontId="21" fillId="0" borderId="14" xfId="0" applyFont="1" applyFill="1" applyBorder="1" applyAlignment="1">
      <alignment horizontal="center"/>
    </xf>
    <xf numFmtId="0" fontId="21" fillId="0" borderId="13" xfId="0" applyFont="1" applyFill="1" applyBorder="1" applyAlignment="1">
      <alignment horizontal="center"/>
    </xf>
    <xf numFmtId="0" fontId="21" fillId="0" borderId="12" xfId="0" applyFont="1" applyFill="1" applyBorder="1" applyAlignment="1">
      <alignment horizontal="center"/>
    </xf>
    <xf numFmtId="0" fontId="0" fillId="0" borderId="0" xfId="0" applyAlignment="1" applyProtection="1">
      <protection locked="0"/>
    </xf>
    <xf numFmtId="0" fontId="0" fillId="6" borderId="0" xfId="0" applyFill="1" applyBorder="1" applyAlignment="1" applyProtection="1"/>
    <xf numFmtId="0" fontId="0" fillId="0" borderId="10" xfId="0" applyBorder="1" applyAlignment="1" applyProtection="1"/>
    <xf numFmtId="0" fontId="0" fillId="0" borderId="0" xfId="0" applyAlignment="1" applyProtection="1"/>
    <xf numFmtId="0" fontId="0" fillId="0" borderId="0" xfId="0" applyBorder="1" applyAlignment="1" applyProtection="1"/>
    <xf numFmtId="3" fontId="0" fillId="2" borderId="2" xfId="0" applyNumberFormat="1" applyFill="1" applyBorder="1" applyAlignment="1" applyProtection="1">
      <protection locked="0"/>
    </xf>
    <xf numFmtId="3" fontId="0" fillId="2" borderId="1" xfId="1" applyNumberFormat="1" applyFont="1" applyFill="1" applyBorder="1" applyAlignment="1" applyProtection="1">
      <protection locked="0"/>
    </xf>
    <xf numFmtId="167" fontId="0" fillId="2" borderId="1" xfId="1" applyNumberFormat="1" applyFont="1" applyFill="1" applyBorder="1" applyAlignment="1" applyProtection="1">
      <protection locked="0"/>
    </xf>
    <xf numFmtId="0" fontId="20" fillId="8" borderId="9" xfId="1" applyNumberFormat="1" applyFont="1" applyFill="1" applyBorder="1" applyAlignment="1">
      <alignment horizontal="center" textRotation="90"/>
    </xf>
    <xf numFmtId="0" fontId="20" fillId="8" borderId="9" xfId="0" applyFont="1" applyFill="1" applyBorder="1" applyAlignment="1">
      <alignment horizontal="center" textRotation="90"/>
    </xf>
    <xf numFmtId="0" fontId="0" fillId="0" borderId="0" xfId="0" applyProtection="1"/>
    <xf numFmtId="44" fontId="25" fillId="6" borderId="0" xfId="1" applyFont="1" applyFill="1" applyBorder="1" applyAlignment="1" applyProtection="1"/>
    <xf numFmtId="0" fontId="21" fillId="0" borderId="0" xfId="0" applyNumberFormat="1" applyFont="1" applyAlignment="1">
      <alignment horizontal="center"/>
    </xf>
    <xf numFmtId="3" fontId="0" fillId="2" borderId="1" xfId="0" applyNumberFormat="1" applyFill="1" applyBorder="1" applyAlignment="1" applyProtection="1">
      <protection locked="0"/>
    </xf>
    <xf numFmtId="166" fontId="0" fillId="2" borderId="1" xfId="0" applyNumberFormat="1" applyFill="1" applyBorder="1" applyAlignment="1" applyProtection="1">
      <protection locked="0"/>
    </xf>
    <xf numFmtId="1" fontId="0" fillId="2" borderId="1" xfId="0" applyNumberFormat="1" applyFill="1" applyBorder="1" applyAlignment="1" applyProtection="1">
      <protection locked="0"/>
    </xf>
    <xf numFmtId="44" fontId="0" fillId="2" borderId="1" xfId="0" applyNumberFormat="1" applyFill="1" applyBorder="1" applyAlignment="1" applyProtection="1">
      <protection locked="0"/>
    </xf>
    <xf numFmtId="44" fontId="0" fillId="2" borderId="21" xfId="0" applyNumberFormat="1" applyFill="1" applyBorder="1" applyAlignment="1" applyProtection="1">
      <protection locked="0"/>
    </xf>
    <xf numFmtId="44" fontId="0" fillId="2" borderId="6" xfId="0" applyNumberFormat="1" applyFill="1" applyBorder="1" applyAlignment="1" applyProtection="1">
      <protection locked="0"/>
    </xf>
    <xf numFmtId="44" fontId="0" fillId="2" borderId="2" xfId="0" applyNumberFormat="1" applyFill="1" applyBorder="1" applyAlignment="1" applyProtection="1">
      <protection locked="0"/>
    </xf>
    <xf numFmtId="166" fontId="0" fillId="2" borderId="22" xfId="0" applyNumberFormat="1" applyFill="1" applyBorder="1" applyAlignment="1" applyProtection="1">
      <protection locked="0"/>
    </xf>
    <xf numFmtId="1" fontId="0" fillId="2" borderId="23" xfId="0" applyNumberFormat="1" applyFill="1" applyBorder="1" applyAlignment="1" applyProtection="1">
      <protection locked="0"/>
    </xf>
    <xf numFmtId="1" fontId="0" fillId="2" borderId="24" xfId="0" applyNumberFormat="1" applyFill="1" applyBorder="1" applyAlignment="1" applyProtection="1">
      <protection locked="0"/>
    </xf>
    <xf numFmtId="166" fontId="0" fillId="2" borderId="20" xfId="0" applyNumberFormat="1" applyFill="1" applyBorder="1" applyAlignment="1" applyProtection="1">
      <protection locked="0"/>
    </xf>
    <xf numFmtId="44" fontId="0" fillId="2" borderId="6" xfId="1" applyNumberFormat="1" applyFont="1" applyFill="1" applyBorder="1" applyAlignment="1" applyProtection="1">
      <protection locked="0"/>
    </xf>
    <xf numFmtId="1" fontId="0" fillId="2" borderId="2" xfId="1" applyNumberFormat="1" applyFont="1" applyFill="1" applyBorder="1" applyAlignment="1" applyProtection="1">
      <protection locked="0"/>
    </xf>
    <xf numFmtId="1" fontId="0" fillId="2" borderId="1" xfId="1" applyNumberFormat="1" applyFont="1" applyFill="1" applyBorder="1" applyAlignment="1" applyProtection="1">
      <protection locked="0"/>
    </xf>
    <xf numFmtId="3" fontId="0" fillId="2" borderId="24" xfId="1" applyNumberFormat="1" applyFont="1" applyFill="1" applyBorder="1" applyAlignment="1" applyProtection="1">
      <protection locked="0"/>
    </xf>
    <xf numFmtId="0" fontId="20" fillId="9" borderId="9" xfId="0" applyFont="1" applyFill="1" applyBorder="1" applyAlignment="1">
      <alignment horizontal="center" textRotation="90"/>
    </xf>
    <xf numFmtId="165" fontId="20" fillId="10" borderId="9" xfId="0" applyNumberFormat="1" applyFont="1" applyFill="1" applyBorder="1" applyAlignment="1">
      <alignment horizontal="center" textRotation="90"/>
    </xf>
    <xf numFmtId="0" fontId="20" fillId="11" borderId="9" xfId="0" applyFont="1" applyFill="1" applyBorder="1" applyAlignment="1">
      <alignment horizontal="center" textRotation="90"/>
    </xf>
    <xf numFmtId="49" fontId="20" fillId="11" borderId="9" xfId="0" applyNumberFormat="1" applyFont="1" applyFill="1" applyBorder="1" applyAlignment="1">
      <alignment horizontal="center" textRotation="90"/>
    </xf>
    <xf numFmtId="0" fontId="20" fillId="11" borderId="9" xfId="1" applyNumberFormat="1" applyFont="1" applyFill="1" applyBorder="1" applyAlignment="1">
      <alignment horizontal="center" textRotation="90"/>
    </xf>
    <xf numFmtId="0"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167" fontId="0" fillId="0" borderId="0" xfId="0" applyNumberFormat="1" applyAlignment="1">
      <alignment horizontal="center"/>
    </xf>
    <xf numFmtId="0" fontId="0" fillId="0" borderId="0" xfId="0" applyAlignment="1">
      <alignment horizontal="left"/>
    </xf>
    <xf numFmtId="44" fontId="26" fillId="6" borderId="1" xfId="1" applyFont="1" applyFill="1" applyBorder="1" applyAlignment="1" applyProtection="1"/>
    <xf numFmtId="0" fontId="21" fillId="2" borderId="1" xfId="0" applyNumberFormat="1" applyFont="1" applyFill="1" applyBorder="1" applyAlignment="1" applyProtection="1">
      <protection locked="0"/>
    </xf>
    <xf numFmtId="0" fontId="21" fillId="2" borderId="1" xfId="0" applyNumberFormat="1" applyFont="1" applyFill="1" applyBorder="1" applyProtection="1">
      <protection locked="0"/>
    </xf>
    <xf numFmtId="1" fontId="21" fillId="2" borderId="1" xfId="0" applyNumberFormat="1" applyFont="1" applyFill="1" applyBorder="1" applyAlignment="1" applyProtection="1">
      <protection locked="0"/>
    </xf>
    <xf numFmtId="0" fontId="0" fillId="2" borderId="0" xfId="0" applyFill="1" applyBorder="1" applyAlignment="1" applyProtection="1">
      <protection locked="0"/>
    </xf>
    <xf numFmtId="0" fontId="21" fillId="0" borderId="0" xfId="0" applyFont="1"/>
    <xf numFmtId="44" fontId="0" fillId="0" borderId="0" xfId="1" applyFont="1"/>
    <xf numFmtId="0" fontId="0" fillId="0" borderId="0" xfId="0" applyFill="1" applyBorder="1" applyAlignment="1" applyProtection="1"/>
    <xf numFmtId="0" fontId="3" fillId="0" borderId="28" xfId="0" applyFont="1" applyBorder="1" applyAlignment="1">
      <alignment horizontal="left"/>
    </xf>
    <xf numFmtId="44" fontId="0" fillId="2" borderId="3" xfId="1" applyFont="1" applyFill="1" applyBorder="1" applyAlignment="1" applyProtection="1">
      <protection locked="0"/>
    </xf>
    <xf numFmtId="0" fontId="1" fillId="0" borderId="12" xfId="0" applyFont="1" applyFill="1" applyBorder="1" applyAlignment="1">
      <alignment horizontal="center"/>
    </xf>
    <xf numFmtId="0" fontId="20" fillId="12" borderId="9" xfId="0" applyFont="1" applyFill="1" applyBorder="1" applyAlignment="1">
      <alignment horizontal="center" textRotation="90"/>
    </xf>
    <xf numFmtId="0" fontId="20" fillId="10" borderId="9" xfId="0" applyFont="1" applyFill="1" applyBorder="1" applyAlignment="1">
      <alignment horizontal="center" textRotation="90"/>
    </xf>
    <xf numFmtId="0" fontId="1" fillId="0" borderId="19" xfId="0" applyFont="1" applyBorder="1" applyAlignment="1">
      <alignment horizontal="center"/>
    </xf>
    <xf numFmtId="0" fontId="1" fillId="6" borderId="12" xfId="0" applyFont="1" applyFill="1" applyBorder="1" applyAlignment="1" applyProtection="1">
      <alignment horizontal="center"/>
    </xf>
    <xf numFmtId="0" fontId="1" fillId="0" borderId="13" xfId="0" applyFont="1" applyFill="1" applyBorder="1" applyAlignment="1">
      <alignment horizontal="center"/>
    </xf>
    <xf numFmtId="167" fontId="0" fillId="2" borderId="1" xfId="3" applyNumberFormat="1" applyFont="1" applyFill="1" applyBorder="1" applyAlignment="1" applyProtection="1">
      <protection locked="0"/>
    </xf>
    <xf numFmtId="0" fontId="1" fillId="0" borderId="0" xfId="0" applyFont="1" applyAlignment="1">
      <alignment horizontal="center"/>
    </xf>
    <xf numFmtId="0" fontId="17" fillId="2" borderId="9" xfId="2" applyFill="1" applyBorder="1" applyAlignment="1" applyProtection="1">
      <alignment horizontal="left"/>
      <protection locked="0"/>
    </xf>
    <xf numFmtId="0" fontId="0" fillId="2" borderId="9" xfId="0"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1" fillId="2" borderId="25" xfId="0" applyFont="1" applyFill="1" applyBorder="1" applyAlignment="1" applyProtection="1">
      <alignment horizontal="left"/>
      <protection locked="0"/>
    </xf>
    <xf numFmtId="0" fontId="21" fillId="2" borderId="26" xfId="0" applyFont="1" applyFill="1" applyBorder="1" applyAlignment="1" applyProtection="1">
      <alignment horizontal="left"/>
      <protection locked="0"/>
    </xf>
    <xf numFmtId="0" fontId="21" fillId="2" borderId="27" xfId="0" applyFont="1" applyFill="1" applyBorder="1" applyAlignment="1" applyProtection="1">
      <alignment horizontal="left"/>
      <protection locked="0"/>
    </xf>
    <xf numFmtId="0" fontId="21" fillId="2" borderId="9" xfId="0" applyFont="1" applyFill="1" applyBorder="1" applyAlignment="1" applyProtection="1">
      <alignment horizontal="left"/>
      <protection locked="0"/>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fmlaLink="$AA$16" fmlaRange="$AA$1:$AA$14" noThreeD="1" sel="1" val="0"/>
</file>

<file path=xl/ctrlProps/ctrlProp10.xml><?xml version="1.0" encoding="utf-8"?>
<formControlPr xmlns="http://schemas.microsoft.com/office/spreadsheetml/2009/9/main" objectType="Drop" dropLines="3" dropStyle="combo" dx="16" fmlaLink="$AM$16" fmlaRange="$AM$1:$AM$3" noThreeD="1" sel="1" val="0"/>
</file>

<file path=xl/ctrlProps/ctrlProp11.xml><?xml version="1.0" encoding="utf-8"?>
<formControlPr xmlns="http://schemas.microsoft.com/office/spreadsheetml/2009/9/main" objectType="Drop" dropLines="3" dropStyle="combo" dx="16" fmlaLink="$AO$16" fmlaRange="$AO$1:$AO$3" noThreeD="1" sel="1" val="0"/>
</file>

<file path=xl/ctrlProps/ctrlProp12.xml><?xml version="1.0" encoding="utf-8"?>
<formControlPr xmlns="http://schemas.microsoft.com/office/spreadsheetml/2009/9/main" objectType="Drop" dropLines="3" dropStyle="combo" dx="16" fmlaLink="$AP$16" fmlaRange="$AP$1:$AP$3" noThreeD="1" sel="1" val="0"/>
</file>

<file path=xl/ctrlProps/ctrlProp13.xml><?xml version="1.0" encoding="utf-8"?>
<formControlPr xmlns="http://schemas.microsoft.com/office/spreadsheetml/2009/9/main" objectType="Drop" dropLines="3" dropStyle="combo" dx="16" fmlaLink="$AQ$16" fmlaRange="$AQ$1:$AQ$3" noThreeD="1" sel="1" val="0"/>
</file>

<file path=xl/ctrlProps/ctrlProp14.xml><?xml version="1.0" encoding="utf-8"?>
<formControlPr xmlns="http://schemas.microsoft.com/office/spreadsheetml/2009/9/main" objectType="Drop" dropLines="3" dropStyle="combo" dx="16" fmlaLink="$AR$16" fmlaRange="$AR$1:$AR$3" noThreeD="1" sel="1" val="0"/>
</file>

<file path=xl/ctrlProps/ctrlProp15.xml><?xml version="1.0" encoding="utf-8"?>
<formControlPr xmlns="http://schemas.microsoft.com/office/spreadsheetml/2009/9/main" objectType="Drop" dropLines="3" dropStyle="combo" dx="16" fmlaLink="$AS$16" fmlaRange="$AS$1:$AS$3" noThreeD="1" sel="1" val="0"/>
</file>

<file path=xl/ctrlProps/ctrlProp16.xml><?xml version="1.0" encoding="utf-8"?>
<formControlPr xmlns="http://schemas.microsoft.com/office/spreadsheetml/2009/9/main" objectType="Drop" dropLines="3" dropStyle="combo" dx="16" fmlaLink="$AT$16" fmlaRange="$AT$1:$AT$3" noThreeD="1" sel="1" val="0"/>
</file>

<file path=xl/ctrlProps/ctrlProp17.xml><?xml version="1.0" encoding="utf-8"?>
<formControlPr xmlns="http://schemas.microsoft.com/office/spreadsheetml/2009/9/main" objectType="Drop" dropLines="3" dropStyle="combo" dx="16" fmlaLink="$AU$16" fmlaRange="$AU$1:$AU$3" noThreeD="1" sel="1" val="0"/>
</file>

<file path=xl/ctrlProps/ctrlProp18.xml><?xml version="1.0" encoding="utf-8"?>
<formControlPr xmlns="http://schemas.microsoft.com/office/spreadsheetml/2009/9/main" objectType="Drop" dropLines="3" dropStyle="combo" dx="16" fmlaLink="$AK$16" fmlaRange="$AK$1:$AK$3" noThreeD="1" sel="1" val="0"/>
</file>

<file path=xl/ctrlProps/ctrlProp2.xml><?xml version="1.0" encoding="utf-8"?>
<formControlPr xmlns="http://schemas.microsoft.com/office/spreadsheetml/2009/9/main" objectType="Drop" dropLines="3" dropStyle="combo" dx="16" fmlaLink="$AD$16" fmlaRange="$AD$1:$AD$3" noThreeD="1" sel="1" val="0"/>
</file>

<file path=xl/ctrlProps/ctrlProp3.xml><?xml version="1.0" encoding="utf-8"?>
<formControlPr xmlns="http://schemas.microsoft.com/office/spreadsheetml/2009/9/main" objectType="Drop" dropLines="3" dropStyle="combo" dx="16" fmlaLink="$AE$16" fmlaRange="$AE$1:$AE$3" noThreeD="1" sel="1" val="0"/>
</file>

<file path=xl/ctrlProps/ctrlProp4.xml><?xml version="1.0" encoding="utf-8"?>
<formControlPr xmlns="http://schemas.microsoft.com/office/spreadsheetml/2009/9/main" objectType="Drop" dropLines="3" dropStyle="combo" dx="16" fmlaLink="$AF$16" fmlaRange="$AF$1:$AF$3" noThreeD="1" sel="1" val="0"/>
</file>

<file path=xl/ctrlProps/ctrlProp5.xml><?xml version="1.0" encoding="utf-8"?>
<formControlPr xmlns="http://schemas.microsoft.com/office/spreadsheetml/2009/9/main" objectType="Drop" dropLines="5" dropStyle="combo" dx="16" fmlaLink="$AG$16" fmlaRange="$AG$1:$AG$5" noThreeD="1" sel="1" val="0"/>
</file>

<file path=xl/ctrlProps/ctrlProp6.xml><?xml version="1.0" encoding="utf-8"?>
<formControlPr xmlns="http://schemas.microsoft.com/office/spreadsheetml/2009/9/main" objectType="Drop" dropLines="4" dropStyle="combo" dx="16" fmlaLink="$AJ$16" fmlaRange="$AJ$1:$AJ$4" noThreeD="1" sel="1" val="0"/>
</file>

<file path=xl/ctrlProps/ctrlProp7.xml><?xml version="1.0" encoding="utf-8"?>
<formControlPr xmlns="http://schemas.microsoft.com/office/spreadsheetml/2009/9/main" objectType="Drop" dropLines="3" dropStyle="combo" dx="16" fmlaLink="$AL$16" fmlaRange="$AE$1:$AE$3" noThreeD="1" sel="1" val="0"/>
</file>

<file path=xl/ctrlProps/ctrlProp8.xml><?xml version="1.0" encoding="utf-8"?>
<formControlPr xmlns="http://schemas.microsoft.com/office/spreadsheetml/2009/9/main" objectType="Drop" dropLines="4" dropStyle="combo" dx="16" fmlaLink="$AH$16" fmlaRange="$AH$1:$AH$4" noThreeD="1" sel="1" val="0"/>
</file>

<file path=xl/ctrlProps/ctrlProp9.xml><?xml version="1.0" encoding="utf-8"?>
<formControlPr xmlns="http://schemas.microsoft.com/office/spreadsheetml/2009/9/main" objectType="Drop" dropLines="5" dropStyle="combo" dx="16" fmlaLink="$AI$16" fmlaRange="$AI$1:$AI$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428625</xdr:colOff>
      <xdr:row>20</xdr:row>
      <xdr:rowOff>19050</xdr:rowOff>
    </xdr:from>
    <xdr:to>
      <xdr:col>4</xdr:col>
      <xdr:colOff>581025</xdr:colOff>
      <xdr:row>30</xdr:row>
      <xdr:rowOff>142875</xdr:rowOff>
    </xdr:to>
    <xdr:pic>
      <xdr:nvPicPr>
        <xdr:cNvPr id="1189" name="Picture 1">
          <a:extLst>
            <a:ext uri="{FF2B5EF4-FFF2-40B4-BE49-F238E27FC236}">
              <a16:creationId xmlns:a16="http://schemas.microsoft.com/office/drawing/2014/main" id="{00000000-0008-0000-0000-0000A5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0" y="2505075"/>
          <a:ext cx="3657600" cy="2124075"/>
        </a:xfrm>
        <a:prstGeom prst="rect">
          <a:avLst/>
        </a:prstGeom>
        <a:solidFill>
          <a:srgbClr val="FFFFFF"/>
        </a:solidFill>
        <a:ln w="9525">
          <a:noFill/>
          <a:miter lim="800000"/>
          <a:headEnd/>
          <a:tailEnd/>
        </a:ln>
      </xdr:spPr>
    </xdr:pic>
    <xdr:clientData/>
  </xdr:twoCellAnchor>
  <xdr:twoCellAnchor>
    <xdr:from>
      <xdr:col>0</xdr:col>
      <xdr:colOff>0</xdr:colOff>
      <xdr:row>0</xdr:row>
      <xdr:rowOff>63499</xdr:rowOff>
    </xdr:from>
    <xdr:to>
      <xdr:col>7</xdr:col>
      <xdr:colOff>7937</xdr:colOff>
      <xdr:row>16</xdr:row>
      <xdr:rowOff>50800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0" y="63499"/>
          <a:ext cx="6103937" cy="2832101"/>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ctr" rtl="0">
            <a:defRPr sz="1000"/>
          </a:pPr>
          <a:r>
            <a:rPr lang="en-US" sz="1600" b="1" i="0" strike="noStrike">
              <a:solidFill>
                <a:srgbClr val="000000"/>
              </a:solidFill>
              <a:latin typeface="Arial"/>
              <a:cs typeface="Arial"/>
            </a:rPr>
            <a:t>2024 NRMCA FLEET MAINTENANCE BENCHMARKING AND COST SURVEY</a:t>
          </a:r>
        </a:p>
        <a:p>
          <a:pPr algn="l" rtl="0">
            <a:defRPr sz="1000"/>
          </a:pPr>
          <a:endParaRPr lang="en-US" sz="1200" b="1" i="0" strike="noStrike">
            <a:solidFill>
              <a:srgbClr val="000000"/>
            </a:solidFill>
            <a:latin typeface="Arial"/>
            <a:cs typeface="Arial"/>
          </a:endParaRPr>
        </a:p>
        <a:p>
          <a:pPr algn="ctr" rtl="0">
            <a:defRPr sz="1000"/>
          </a:pPr>
          <a:r>
            <a:rPr lang="en-US" sz="1200" b="1" i="0" strike="noStrike">
              <a:solidFill>
                <a:srgbClr val="000000"/>
              </a:solidFill>
              <a:latin typeface="Arial"/>
              <a:cs typeface="Arial"/>
            </a:rPr>
            <a:t>Sponsored</a:t>
          </a:r>
          <a:r>
            <a:rPr lang="en-US" sz="1200" b="1" i="0" strike="noStrike" baseline="0">
              <a:solidFill>
                <a:srgbClr val="000000"/>
              </a:solidFill>
              <a:latin typeface="Arial"/>
              <a:cs typeface="Arial"/>
            </a:rPr>
            <a:t> by: Truck Mixer Manufacturers Bureau (TMMB)</a:t>
          </a:r>
        </a:p>
        <a:p>
          <a:pPr algn="ctr" rtl="0">
            <a:defRPr sz="1000"/>
          </a:pPr>
          <a:r>
            <a:rPr lang="en-US" sz="1100" b="1" i="1" strike="noStrike" baseline="0">
              <a:solidFill>
                <a:srgbClr val="FF0000"/>
              </a:solidFill>
              <a:latin typeface="Arial"/>
              <a:cs typeface="Arial"/>
            </a:rPr>
            <a:t>(Including Automation Section)</a:t>
          </a:r>
          <a:endParaRPr lang="en-US" sz="1100" b="1" i="1" strike="noStrike">
            <a:solidFill>
              <a:srgbClr val="FF0000"/>
            </a:solidFill>
            <a:latin typeface="Arial"/>
            <a:cs typeface="Arial"/>
          </a:endParaRPr>
        </a:p>
        <a:p>
          <a:pPr algn="l" rtl="0">
            <a:defRPr sz="1000"/>
          </a:pPr>
          <a:r>
            <a:rPr lang="en-US" sz="1200" b="1" i="0" strike="noStrike">
              <a:solidFill>
                <a:srgbClr val="000000"/>
              </a:solidFill>
              <a:latin typeface="Arial"/>
              <a:cs typeface="Arial"/>
            </a:rPr>
            <a:t>                                                   </a:t>
          </a:r>
          <a:endParaRPr lang="en-US" sz="1000" b="0" i="0" strike="noStrike">
            <a:solidFill>
              <a:srgbClr val="000000"/>
            </a:solidFill>
            <a:latin typeface="Arial"/>
            <a:cs typeface="Arial"/>
          </a:endParaRPr>
        </a:p>
        <a:p>
          <a:pPr algn="l" rtl="0">
            <a:defRPr sz="1000"/>
          </a:pPr>
          <a:r>
            <a:rPr lang="en-US" sz="800" b="1" i="0" strike="noStrike">
              <a:solidFill>
                <a:srgbClr val="000000"/>
              </a:solidFill>
              <a:latin typeface="Arial"/>
              <a:cs typeface="Arial"/>
            </a:rPr>
            <a:t>Fleet Supervisors: </a:t>
          </a:r>
          <a:r>
            <a:rPr lang="en-US" sz="800" b="0" i="0" strike="noStrike">
              <a:solidFill>
                <a:srgbClr val="000000"/>
              </a:solidFill>
              <a:latin typeface="Arial"/>
              <a:cs typeface="Arial"/>
            </a:rPr>
            <a:t>Fill out this survey (</a:t>
          </a:r>
          <a:r>
            <a:rPr lang="en-US" sz="800" b="1" i="0" u="sng" strike="noStrike">
              <a:solidFill>
                <a:srgbClr val="000000"/>
              </a:solidFill>
              <a:latin typeface="Arial"/>
              <a:cs typeface="Arial"/>
            </a:rPr>
            <a:t>NOTE: </a:t>
          </a:r>
          <a:r>
            <a:rPr lang="en-US" sz="800" b="0" i="0" u="sng" strike="noStrike">
              <a:solidFill>
                <a:srgbClr val="000000"/>
              </a:solidFill>
              <a:latin typeface="Arial"/>
              <a:cs typeface="Arial"/>
            </a:rPr>
            <a:t>type data only in yellow-highlighted cells or use provided drop-down boxes</a:t>
          </a:r>
          <a:r>
            <a:rPr lang="en-US" sz="800" b="0" i="0" strike="noStrike">
              <a:solidFill>
                <a:srgbClr val="000000"/>
              </a:solidFill>
              <a:latin typeface="Arial"/>
              <a:cs typeface="Arial"/>
            </a:rPr>
            <a:t>) as accurately and completely as possible.</a:t>
          </a:r>
          <a:r>
            <a:rPr lang="en-US" sz="800" b="0" i="0" strike="noStrike" baseline="0">
              <a:solidFill>
                <a:srgbClr val="000000"/>
              </a:solidFill>
              <a:latin typeface="Arial"/>
              <a:cs typeface="Arial"/>
            </a:rPr>
            <a:t> E-mail form</a:t>
          </a:r>
          <a:r>
            <a:rPr lang="en-US" sz="800" b="0" i="0" strike="noStrike">
              <a:solidFill>
                <a:srgbClr val="000000"/>
              </a:solidFill>
              <a:latin typeface="Arial"/>
              <a:cs typeface="Arial"/>
            </a:rPr>
            <a:t> to NRMCA’s Operations Department by </a:t>
          </a:r>
          <a:r>
            <a:rPr lang="en-US" sz="800" b="1" i="0" strike="noStrike">
              <a:solidFill>
                <a:srgbClr val="000000"/>
              </a:solidFill>
              <a:latin typeface="Arial"/>
              <a:cs typeface="Arial"/>
            </a:rPr>
            <a:t>Friday,</a:t>
          </a:r>
          <a:r>
            <a:rPr lang="en-US" sz="800" b="1" i="0" strike="noStrike" baseline="0">
              <a:solidFill>
                <a:srgbClr val="000000"/>
              </a:solidFill>
              <a:latin typeface="Arial"/>
              <a:cs typeface="Arial"/>
            </a:rPr>
            <a:t> A</a:t>
          </a:r>
          <a:r>
            <a:rPr lang="en-US" sz="800" b="1" i="0" strike="noStrike">
              <a:solidFill>
                <a:srgbClr val="000000"/>
              </a:solidFill>
              <a:latin typeface="Arial"/>
              <a:cs typeface="Arial"/>
            </a:rPr>
            <a:t>pril 19, 2024.</a:t>
          </a:r>
          <a:r>
            <a:rPr lang="en-US" sz="800" b="0" i="0" strike="noStrike">
              <a:solidFill>
                <a:srgbClr val="000000"/>
              </a:solidFill>
              <a:latin typeface="Arial"/>
              <a:cs typeface="Arial"/>
            </a:rPr>
            <a:t> If applicable, you may either compile data from all the plants within a state or region (see map) or submit a separate survey from each division or business unit.  If you cannot answer all the questions, please complete and submit what you can. </a:t>
          </a:r>
        </a:p>
        <a:p>
          <a:pPr algn="ctr" rtl="0">
            <a:defRPr sz="1000"/>
          </a:pPr>
          <a:r>
            <a:rPr lang="en-US" sz="800" b="1" i="0" strike="noStrike">
              <a:solidFill>
                <a:srgbClr val="000000"/>
              </a:solidFill>
              <a:latin typeface="Arial"/>
              <a:cs typeface="Arial"/>
            </a:rPr>
            <a:t>Please use data from calendar year </a:t>
          </a:r>
          <a:r>
            <a:rPr lang="en-US" sz="800" b="1" i="0" u="sng" strike="noStrike">
              <a:solidFill>
                <a:srgbClr val="000000"/>
              </a:solidFill>
              <a:latin typeface="Arial"/>
              <a:cs typeface="Arial"/>
            </a:rPr>
            <a:t>2023</a:t>
          </a:r>
          <a:r>
            <a:rPr lang="en-US" sz="800" b="1" i="0" strike="noStrike">
              <a:solidFill>
                <a:srgbClr val="000000"/>
              </a:solidFill>
              <a:latin typeface="Arial"/>
              <a:cs typeface="Arial"/>
            </a:rPr>
            <a: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The data gathered via this survey will be presented in an executive summary report in NRMCA’s Infocus Quarterly Magazine.  Persons completing the survey will receive an electronic copy of the full report. Note: for</a:t>
          </a:r>
          <a:r>
            <a:rPr lang="en-US" sz="800" b="0" i="0" strike="noStrike" baseline="0">
              <a:solidFill>
                <a:srgbClr val="000000"/>
              </a:solidFill>
              <a:latin typeface="Arial"/>
              <a:cs typeface="Arial"/>
            </a:rPr>
            <a:t> question #44b, Hydro Blasting has been added in 2024 to the drum cleaning section.</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a:t>
          </a:r>
        </a:p>
        <a:p>
          <a:pPr algn="l" rtl="0">
            <a:defRPr sz="1000"/>
          </a:pPr>
          <a:r>
            <a:rPr lang="en-US" sz="800" b="1" i="0" strike="noStrike">
              <a:solidFill>
                <a:srgbClr val="000000"/>
              </a:solidFill>
              <a:latin typeface="Arial"/>
              <a:cs typeface="Arial"/>
            </a:rPr>
            <a:t>Instructions</a:t>
          </a:r>
          <a:r>
            <a:rPr lang="en-US" sz="800" b="0" i="0" strike="noStrike">
              <a:solidFill>
                <a:srgbClr val="000000"/>
              </a:solidFill>
              <a:latin typeface="Arial"/>
              <a:cs typeface="Arial"/>
            </a:rPr>
            <a:t>: All cells on this sheet are protected, except</a:t>
          </a:r>
          <a:r>
            <a:rPr lang="en-US" sz="800" b="0" i="0" strike="noStrike" baseline="0">
              <a:solidFill>
                <a:srgbClr val="000000"/>
              </a:solidFill>
              <a:latin typeface="Arial"/>
              <a:cs typeface="Arial"/>
            </a:rPr>
            <a:t> for the yellow-highlighted data entry cells</a:t>
          </a:r>
          <a:r>
            <a:rPr lang="en-US" sz="800" b="0" i="0" strike="noStrike">
              <a:solidFill>
                <a:srgbClr val="000000"/>
              </a:solidFill>
              <a:latin typeface="Arial"/>
              <a:cs typeface="Arial"/>
            </a:rPr>
            <a:t>. Please tab from line to line to enter data in the highlighted cells.</a:t>
          </a:r>
          <a:r>
            <a:rPr lang="en-US" sz="800" b="0" i="0" strike="noStrike" baseline="0">
              <a:solidFill>
                <a:srgbClr val="000000"/>
              </a:solidFill>
              <a:latin typeface="Arial"/>
              <a:cs typeface="Arial"/>
            </a:rPr>
            <a:t> Where provided, use drop-down boxes instead of typing data into yellow cells. </a:t>
          </a:r>
          <a:r>
            <a:rPr lang="en-US" sz="800" b="0" i="0" strike="noStrike">
              <a:solidFill>
                <a:srgbClr val="000000"/>
              </a:solidFill>
              <a:latin typeface="Arial"/>
              <a:cs typeface="Arial"/>
            </a:rPr>
            <a:t> When completed, please save file as </a:t>
          </a:r>
          <a:r>
            <a:rPr lang="en-US" sz="800" b="0" i="0" u="sng" strike="noStrike">
              <a:solidFill>
                <a:srgbClr val="000000"/>
              </a:solidFill>
              <a:latin typeface="Arial"/>
              <a:cs typeface="Arial"/>
            </a:rPr>
            <a:t>&lt;your company name&gt;.xls </a:t>
          </a:r>
          <a:r>
            <a:rPr lang="en-US" sz="800" b="0" i="0" strike="noStrike">
              <a:solidFill>
                <a:srgbClr val="000000"/>
              </a:solidFill>
              <a:latin typeface="Arial"/>
              <a:cs typeface="Arial"/>
            </a:rPr>
            <a:t>and email to </a:t>
          </a:r>
          <a:r>
            <a:rPr lang="en-US" sz="800" b="0" i="0" strike="noStrike">
              <a:solidFill>
                <a:srgbClr val="FF0000"/>
              </a:solidFill>
              <a:latin typeface="Arial"/>
              <a:cs typeface="Arial"/>
            </a:rPr>
            <a:t>fleetbenchmark@nrmca.org</a:t>
          </a:r>
          <a:r>
            <a:rPr lang="en-US" sz="800" b="0" i="0" strike="noStrike">
              <a:solidFill>
                <a:srgbClr val="000000"/>
              </a:solidFill>
              <a:latin typeface="Arial"/>
              <a:cs typeface="Arial"/>
            </a:rPr>
            <a:t>. </a:t>
          </a:r>
          <a:r>
            <a:rPr lang="en-US" sz="1000" b="0" i="0">
              <a:latin typeface="+mn-lt"/>
              <a:ea typeface="+mn-ea"/>
              <a:cs typeface="+mn-cs"/>
            </a:rPr>
            <a:t> </a:t>
          </a:r>
          <a:r>
            <a:rPr lang="en-US" sz="900" b="0" i="0">
              <a:solidFill>
                <a:schemeClr val="accent1"/>
              </a:solidFill>
              <a:latin typeface="Arial" pitchFamily="34" charset="0"/>
              <a:ea typeface="+mn-ea"/>
              <a:cs typeface="Arial" pitchFamily="34" charset="0"/>
            </a:rPr>
            <a:t>All proprietary company information shall remain confidential.</a:t>
          </a:r>
          <a:endParaRPr lang="en-US" sz="900">
            <a:solidFill>
              <a:schemeClr val="accent1"/>
            </a:solidFill>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4</xdr:col>
          <xdr:colOff>660400</xdr:colOff>
          <xdr:row>20</xdr:row>
          <xdr:rowOff>0</xdr:rowOff>
        </xdr:from>
        <xdr:to>
          <xdr:col>6</xdr:col>
          <xdr:colOff>450850</xdr:colOff>
          <xdr:row>21</xdr:row>
          <xdr:rowOff>31750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78</xdr:row>
          <xdr:rowOff>0</xdr:rowOff>
        </xdr:from>
        <xdr:to>
          <xdr:col>6</xdr:col>
          <xdr:colOff>0</xdr:colOff>
          <xdr:row>79</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80</xdr:row>
          <xdr:rowOff>0</xdr:rowOff>
        </xdr:from>
        <xdr:to>
          <xdr:col>6</xdr:col>
          <xdr:colOff>0</xdr:colOff>
          <xdr:row>81</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82</xdr:row>
          <xdr:rowOff>0</xdr:rowOff>
        </xdr:from>
        <xdr:to>
          <xdr:col>6</xdr:col>
          <xdr:colOff>0</xdr:colOff>
          <xdr:row>83</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86</xdr:row>
          <xdr:rowOff>0</xdr:rowOff>
        </xdr:from>
        <xdr:to>
          <xdr:col>6</xdr:col>
          <xdr:colOff>723900</xdr:colOff>
          <xdr:row>87</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90</xdr:row>
          <xdr:rowOff>165100</xdr:rowOff>
        </xdr:from>
        <xdr:to>
          <xdr:col>6</xdr:col>
          <xdr:colOff>508000</xdr:colOff>
          <xdr:row>91</xdr:row>
          <xdr:rowOff>165100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96</xdr:row>
          <xdr:rowOff>0</xdr:rowOff>
        </xdr:from>
        <xdr:to>
          <xdr:col>6</xdr:col>
          <xdr:colOff>0</xdr:colOff>
          <xdr:row>97</xdr:row>
          <xdr:rowOff>0</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87</xdr:row>
          <xdr:rowOff>0</xdr:rowOff>
        </xdr:from>
        <xdr:to>
          <xdr:col>6</xdr:col>
          <xdr:colOff>723900</xdr:colOff>
          <xdr:row>88</xdr:row>
          <xdr:rowOff>0</xdr:rowOff>
        </xdr:to>
        <xdr:sp macro="" textlink="">
          <xdr:nvSpPr>
            <xdr:cNvPr id="1074" name="Drop Dow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89</xdr:row>
          <xdr:rowOff>0</xdr:rowOff>
        </xdr:from>
        <xdr:to>
          <xdr:col>6</xdr:col>
          <xdr:colOff>723900</xdr:colOff>
          <xdr:row>90</xdr:row>
          <xdr:rowOff>0</xdr:rowOff>
        </xdr:to>
        <xdr:sp macro="" textlink="">
          <xdr:nvSpPr>
            <xdr:cNvPr id="1075" name="Drop Dow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103</xdr:row>
          <xdr:rowOff>0</xdr:rowOff>
        </xdr:from>
        <xdr:to>
          <xdr:col>6</xdr:col>
          <xdr:colOff>0</xdr:colOff>
          <xdr:row>104</xdr:row>
          <xdr:rowOff>0</xdr:rowOff>
        </xdr:to>
        <xdr:sp macro="" textlink="">
          <xdr:nvSpPr>
            <xdr:cNvPr id="1078" name="Drop Dow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145</xdr:row>
          <xdr:rowOff>0</xdr:rowOff>
        </xdr:from>
        <xdr:to>
          <xdr:col>6</xdr:col>
          <xdr:colOff>0</xdr:colOff>
          <xdr:row>146</xdr:row>
          <xdr:rowOff>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147</xdr:row>
          <xdr:rowOff>0</xdr:rowOff>
        </xdr:from>
        <xdr:to>
          <xdr:col>6</xdr:col>
          <xdr:colOff>0</xdr:colOff>
          <xdr:row>148</xdr:row>
          <xdr:rowOff>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148</xdr:row>
          <xdr:rowOff>0</xdr:rowOff>
        </xdr:from>
        <xdr:to>
          <xdr:col>6</xdr:col>
          <xdr:colOff>0</xdr:colOff>
          <xdr:row>149</xdr:row>
          <xdr:rowOff>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149</xdr:row>
          <xdr:rowOff>0</xdr:rowOff>
        </xdr:from>
        <xdr:to>
          <xdr:col>6</xdr:col>
          <xdr:colOff>0</xdr:colOff>
          <xdr:row>150</xdr:row>
          <xdr:rowOff>0</xdr:rowOff>
        </xdr:to>
        <xdr:sp macro="" textlink="">
          <xdr:nvSpPr>
            <xdr:cNvPr id="1084" name="Drop Dow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150</xdr:row>
          <xdr:rowOff>0</xdr:rowOff>
        </xdr:from>
        <xdr:to>
          <xdr:col>6</xdr:col>
          <xdr:colOff>0</xdr:colOff>
          <xdr:row>151</xdr:row>
          <xdr:rowOff>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152</xdr:row>
          <xdr:rowOff>0</xdr:rowOff>
        </xdr:from>
        <xdr:to>
          <xdr:col>6</xdr:col>
          <xdr:colOff>0</xdr:colOff>
          <xdr:row>153</xdr:row>
          <xdr:rowOff>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154</xdr:row>
          <xdr:rowOff>0</xdr:rowOff>
        </xdr:from>
        <xdr:to>
          <xdr:col>6</xdr:col>
          <xdr:colOff>0</xdr:colOff>
          <xdr:row>155</xdr:row>
          <xdr:rowOff>0</xdr:rowOff>
        </xdr:to>
        <xdr:sp macro="" textlink="">
          <xdr:nvSpPr>
            <xdr:cNvPr id="1089" name="Drop Dow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92</xdr:row>
          <xdr:rowOff>0</xdr:rowOff>
        </xdr:from>
        <xdr:to>
          <xdr:col>6</xdr:col>
          <xdr:colOff>0</xdr:colOff>
          <xdr:row>93</xdr:row>
          <xdr:rowOff>0</xdr:rowOff>
        </xdr:to>
        <xdr:sp macro="" textlink="">
          <xdr:nvSpPr>
            <xdr:cNvPr id="1090" name="Drop Dow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A169"/>
  <sheetViews>
    <sheetView showGridLines="0" tabSelected="1" zoomScale="120" zoomScaleNormal="120" workbookViewId="0">
      <selection activeCell="Y9" sqref="Y1:BO1048576"/>
    </sheetView>
  </sheetViews>
  <sheetFormatPr defaultRowHeight="12.5" x14ac:dyDescent="0.25"/>
  <cols>
    <col min="1" max="1" width="2.1796875" customWidth="1"/>
    <col min="2" max="2" width="9.81640625" customWidth="1"/>
    <col min="3" max="3" width="4.1796875" customWidth="1"/>
    <col min="4" max="4" width="38.54296875" customWidth="1"/>
    <col min="5" max="5" width="10.453125" customWidth="1"/>
    <col min="6" max="6" width="10.54296875" bestFit="1" customWidth="1"/>
    <col min="7" max="7" width="13.1796875" customWidth="1"/>
    <col min="25" max="25" width="8.81640625" hidden="1" customWidth="1"/>
    <col min="26" max="29" width="9.1796875" hidden="1" customWidth="1"/>
    <col min="30" max="35" width="9.1796875" style="57" hidden="1" customWidth="1"/>
    <col min="36" max="37" width="12.81640625" style="57" hidden="1" customWidth="1"/>
    <col min="38" max="38" width="9.1796875" style="57" hidden="1" customWidth="1"/>
    <col min="39" max="40" width="9.1796875" hidden="1" customWidth="1"/>
    <col min="41" max="44" width="8.81640625" hidden="1" customWidth="1"/>
    <col min="45" max="53" width="9.1796875" hidden="1" customWidth="1"/>
    <col min="54" max="67" width="0" hidden="1" customWidth="1"/>
  </cols>
  <sheetData>
    <row r="1" spans="26:47" ht="14.15" customHeight="1" x14ac:dyDescent="0.25">
      <c r="Z1">
        <v>1</v>
      </c>
      <c r="AA1" s="29"/>
      <c r="AM1" s="57"/>
      <c r="AN1" s="57"/>
      <c r="AO1" s="57"/>
      <c r="AP1" s="57"/>
      <c r="AQ1" s="57"/>
      <c r="AR1" s="57"/>
      <c r="AS1" s="57"/>
      <c r="AT1" s="57"/>
      <c r="AU1" s="57"/>
    </row>
    <row r="2" spans="26:47" ht="14.15" customHeight="1" x14ac:dyDescent="0.25">
      <c r="Z2">
        <v>2</v>
      </c>
      <c r="AA2" s="29" t="s">
        <v>42</v>
      </c>
      <c r="AD2" s="57" t="s">
        <v>52</v>
      </c>
      <c r="AE2" s="57" t="s">
        <v>52</v>
      </c>
      <c r="AF2" s="57" t="s">
        <v>52</v>
      </c>
      <c r="AG2" s="57" t="s">
        <v>54</v>
      </c>
      <c r="AH2" s="59" t="s">
        <v>57</v>
      </c>
      <c r="AI2" s="59" t="s">
        <v>100</v>
      </c>
      <c r="AJ2" s="57" t="s">
        <v>57</v>
      </c>
      <c r="AK2" s="145" t="s">
        <v>52</v>
      </c>
      <c r="AL2" s="57" t="s">
        <v>52</v>
      </c>
      <c r="AM2" s="57" t="s">
        <v>52</v>
      </c>
      <c r="AN2" s="57" t="s">
        <v>52</v>
      </c>
      <c r="AO2" s="57" t="s">
        <v>52</v>
      </c>
      <c r="AP2" s="57" t="s">
        <v>52</v>
      </c>
      <c r="AQ2" s="57" t="s">
        <v>52</v>
      </c>
      <c r="AR2" s="57" t="s">
        <v>52</v>
      </c>
      <c r="AS2" s="57" t="s">
        <v>52</v>
      </c>
      <c r="AT2" s="57" t="s">
        <v>52</v>
      </c>
      <c r="AU2" s="57" t="s">
        <v>52</v>
      </c>
    </row>
    <row r="3" spans="26:47" ht="14.15" customHeight="1" x14ac:dyDescent="0.25">
      <c r="Z3">
        <v>3</v>
      </c>
      <c r="AA3" s="29" t="s">
        <v>43</v>
      </c>
      <c r="AD3" s="57" t="s">
        <v>53</v>
      </c>
      <c r="AE3" s="57" t="s">
        <v>53</v>
      </c>
      <c r="AF3" s="57" t="s">
        <v>53</v>
      </c>
      <c r="AG3" s="57" t="s">
        <v>55</v>
      </c>
      <c r="AH3" s="59" t="s">
        <v>97</v>
      </c>
      <c r="AI3" s="59" t="s">
        <v>101</v>
      </c>
      <c r="AJ3" s="59" t="s">
        <v>76</v>
      </c>
      <c r="AK3" s="145" t="s">
        <v>53</v>
      </c>
      <c r="AL3" s="57" t="s">
        <v>53</v>
      </c>
      <c r="AM3" s="57" t="s">
        <v>53</v>
      </c>
      <c r="AN3" s="57" t="s">
        <v>53</v>
      </c>
      <c r="AO3" s="57" t="s">
        <v>53</v>
      </c>
      <c r="AP3" s="57" t="s">
        <v>53</v>
      </c>
      <c r="AQ3" s="57" t="s">
        <v>53</v>
      </c>
      <c r="AR3" s="57" t="s">
        <v>53</v>
      </c>
      <c r="AS3" s="57" t="s">
        <v>53</v>
      </c>
      <c r="AT3" s="57" t="s">
        <v>53</v>
      </c>
      <c r="AU3" s="57" t="s">
        <v>53</v>
      </c>
    </row>
    <row r="4" spans="26:47" ht="14.15" customHeight="1" x14ac:dyDescent="0.25">
      <c r="Z4">
        <v>4</v>
      </c>
      <c r="AA4" s="29" t="s">
        <v>44</v>
      </c>
      <c r="AG4" s="59" t="s">
        <v>96</v>
      </c>
      <c r="AH4" s="59" t="s">
        <v>98</v>
      </c>
      <c r="AI4" s="59" t="s">
        <v>102</v>
      </c>
      <c r="AJ4" s="57" t="s">
        <v>58</v>
      </c>
    </row>
    <row r="5" spans="26:47" ht="14.15" customHeight="1" x14ac:dyDescent="0.25">
      <c r="Z5">
        <v>5</v>
      </c>
      <c r="AA5" s="29" t="s">
        <v>45</v>
      </c>
      <c r="AG5" s="57" t="s">
        <v>56</v>
      </c>
      <c r="AI5" s="59" t="s">
        <v>103</v>
      </c>
      <c r="AJ5" s="145"/>
      <c r="AK5" s="145"/>
    </row>
    <row r="6" spans="26:47" ht="14.15" customHeight="1" x14ac:dyDescent="0.25">
      <c r="Z6">
        <v>6</v>
      </c>
      <c r="AA6" s="29" t="s">
        <v>46</v>
      </c>
      <c r="AI6" s="59" t="s">
        <v>104</v>
      </c>
    </row>
    <row r="7" spans="26:47" ht="14.15" customHeight="1" x14ac:dyDescent="0.25">
      <c r="Z7">
        <v>7</v>
      </c>
      <c r="AA7" s="29" t="s">
        <v>49</v>
      </c>
    </row>
    <row r="8" spans="26:47" ht="14.15" customHeight="1" x14ac:dyDescent="0.25">
      <c r="Z8">
        <v>8</v>
      </c>
      <c r="AA8" s="29" t="s">
        <v>47</v>
      </c>
    </row>
    <row r="9" spans="26:47" ht="14.15" customHeight="1" x14ac:dyDescent="0.25">
      <c r="Z9">
        <v>9</v>
      </c>
      <c r="AA9" s="29" t="s">
        <v>48</v>
      </c>
    </row>
    <row r="10" spans="26:47" ht="14.15" customHeight="1" x14ac:dyDescent="0.25">
      <c r="AA10" s="29"/>
    </row>
    <row r="11" spans="26:47" ht="14.15" customHeight="1" x14ac:dyDescent="0.25">
      <c r="AA11" s="29"/>
    </row>
    <row r="12" spans="26:47" ht="14.15" customHeight="1" x14ac:dyDescent="0.25">
      <c r="AA12" s="29"/>
    </row>
    <row r="13" spans="26:47" ht="14.15" customHeight="1" x14ac:dyDescent="0.25">
      <c r="AA13" s="29"/>
    </row>
    <row r="14" spans="26:47" ht="14.15" customHeight="1" x14ac:dyDescent="0.25">
      <c r="AA14" s="29"/>
    </row>
    <row r="15" spans="26:47" ht="14.15" customHeight="1" x14ac:dyDescent="0.25"/>
    <row r="16" spans="26:47" ht="14.15" customHeight="1" x14ac:dyDescent="0.25">
      <c r="AA16" s="35">
        <v>1</v>
      </c>
      <c r="AB16" s="35"/>
      <c r="AC16" s="35"/>
      <c r="AD16" s="58">
        <v>1</v>
      </c>
      <c r="AE16" s="58">
        <v>1</v>
      </c>
      <c r="AF16" s="58">
        <v>1</v>
      </c>
      <c r="AG16" s="58">
        <v>1</v>
      </c>
      <c r="AH16" s="58">
        <v>1</v>
      </c>
      <c r="AI16" s="58">
        <v>1</v>
      </c>
      <c r="AJ16" s="58">
        <v>1</v>
      </c>
      <c r="AK16" s="58">
        <v>1</v>
      </c>
      <c r="AL16" s="58">
        <v>1</v>
      </c>
      <c r="AM16" s="35">
        <v>1</v>
      </c>
      <c r="AN16" s="35">
        <v>1</v>
      </c>
      <c r="AO16" s="35">
        <v>1</v>
      </c>
      <c r="AP16" s="35">
        <v>1</v>
      </c>
      <c r="AQ16">
        <v>1</v>
      </c>
      <c r="AR16">
        <v>1</v>
      </c>
      <c r="AS16">
        <v>1</v>
      </c>
      <c r="AT16">
        <v>1</v>
      </c>
      <c r="AU16">
        <v>1</v>
      </c>
    </row>
    <row r="17" spans="2:47" ht="14.15" customHeight="1" x14ac:dyDescent="0.25"/>
    <row r="18" spans="2:47" ht="16" customHeight="1" x14ac:dyDescent="0.3">
      <c r="B18" s="17" t="s">
        <v>30</v>
      </c>
      <c r="AA18" s="102" t="str">
        <f>IF(AA16=9,AA9,IF(AA16=8,AA8,IF(AA16=7,AA7,IF(AA16=6,AA6,IF(AA16=5,AA5,IF(AA16=4,AA4,(IF(AA16=1," ",(IF(AA16=2,AA2,AA3))))))))))</f>
        <v xml:space="preserve"> </v>
      </c>
      <c r="AD18" s="102" t="str">
        <f>IF(AD16=1," ",(IF(AD16=2,AD2,AD3)))</f>
        <v xml:space="preserve"> </v>
      </c>
      <c r="AE18" s="102" t="str">
        <f>IF(AE16=1," ",(IF(AE16=2,AE2,AE3)))</f>
        <v xml:space="preserve"> </v>
      </c>
      <c r="AF18" s="102" t="str">
        <f>IF(AF16=1," ",(IF(AF16=2,AF2,AF3)))</f>
        <v xml:space="preserve"> </v>
      </c>
      <c r="AG18" s="102" t="str">
        <f>IF(AG16=5,AG5,IF(AG16=4,AG4,IF(AG16=1," ",(IF(AG16=2,AG2,AG3)))))</f>
        <v xml:space="preserve"> </v>
      </c>
      <c r="AH18" s="102" t="str">
        <f>IF(AH16=4,AH4,IF(AH16=1," ",(IF(AH16=2,AH2,AH3))))</f>
        <v xml:space="preserve"> </v>
      </c>
      <c r="AI18" s="102" t="str">
        <f>IF(AI16=6,AI6,IF(AI16=5,AI5,IF(AI16=4,AI4,IF(AI16=1," ",(IF(AI16=2,AI2,AI3))))))</f>
        <v xml:space="preserve"> </v>
      </c>
      <c r="AJ18" s="102" t="str">
        <f>IF(AJ16=4,AJ4,IF(AJ16=1," ",(IF(AJ16=2,AJ2,AJ3))))</f>
        <v xml:space="preserve"> </v>
      </c>
      <c r="AK18" s="102" t="str">
        <f t="shared" ref="AK18:AQ18" si="0">IF(AK16=1," ",(IF(AK16=2,AK2,AK3)))</f>
        <v xml:space="preserve"> </v>
      </c>
      <c r="AL18" s="102" t="str">
        <f t="shared" si="0"/>
        <v xml:space="preserve"> </v>
      </c>
      <c r="AM18" s="102" t="str">
        <f t="shared" si="0"/>
        <v xml:space="preserve"> </v>
      </c>
      <c r="AN18" s="102" t="str">
        <f t="shared" si="0"/>
        <v xml:space="preserve"> </v>
      </c>
      <c r="AO18" s="102" t="str">
        <f t="shared" si="0"/>
        <v xml:space="preserve"> </v>
      </c>
      <c r="AP18" s="102" t="str">
        <f t="shared" si="0"/>
        <v xml:space="preserve"> </v>
      </c>
      <c r="AQ18" s="102" t="str">
        <f t="shared" si="0"/>
        <v xml:space="preserve"> </v>
      </c>
      <c r="AR18" s="102" t="str">
        <f t="shared" ref="AR18:AU18" si="1">IF(AR16=1," ",(IF(AR16=2,AR2,AR3)))</f>
        <v xml:space="preserve"> </v>
      </c>
      <c r="AS18" s="102" t="str">
        <f t="shared" si="1"/>
        <v xml:space="preserve"> </v>
      </c>
      <c r="AT18" s="102" t="str">
        <f t="shared" si="1"/>
        <v xml:space="preserve"> </v>
      </c>
      <c r="AU18" s="102" t="str">
        <f t="shared" si="1"/>
        <v xml:space="preserve"> </v>
      </c>
    </row>
    <row r="19" spans="2:47" ht="16" customHeight="1" x14ac:dyDescent="0.25">
      <c r="C19" s="2" t="s">
        <v>77</v>
      </c>
      <c r="F19" s="27"/>
      <c r="G19" s="28"/>
    </row>
    <row r="20" spans="2:47" ht="16" customHeight="1" x14ac:dyDescent="0.25">
      <c r="C20" s="1" t="s">
        <v>78</v>
      </c>
    </row>
    <row r="21" spans="2:47" ht="16" customHeight="1" x14ac:dyDescent="0.25">
      <c r="E21" s="3"/>
    </row>
    <row r="22" spans="2:47" ht="16" customHeight="1" x14ac:dyDescent="0.25">
      <c r="E22" s="3"/>
    </row>
    <row r="23" spans="2:47" ht="16" customHeight="1" x14ac:dyDescent="0.25">
      <c r="C23" s="3"/>
      <c r="D23" s="3"/>
    </row>
    <row r="24" spans="2:47" ht="16" customHeight="1" x14ac:dyDescent="0.25">
      <c r="C24" s="3"/>
      <c r="E24" s="3"/>
    </row>
    <row r="25" spans="2:47" ht="16" customHeight="1" x14ac:dyDescent="0.25">
      <c r="C25" s="2"/>
    </row>
    <row r="26" spans="2:47" ht="16" customHeight="1" x14ac:dyDescent="0.25"/>
    <row r="27" spans="2:47" ht="16" customHeight="1" x14ac:dyDescent="0.25"/>
    <row r="28" spans="2:47" ht="16" customHeight="1" x14ac:dyDescent="0.25"/>
    <row r="29" spans="2:47" ht="16" customHeight="1" x14ac:dyDescent="0.25">
      <c r="K29" s="8"/>
    </row>
    <row r="30" spans="2:47" ht="16" customHeight="1" x14ac:dyDescent="0.25"/>
    <row r="31" spans="2:47" ht="16" customHeight="1" x14ac:dyDescent="0.25"/>
    <row r="32" spans="2:47" ht="16" customHeight="1" x14ac:dyDescent="0.3">
      <c r="D32" s="21"/>
      <c r="E32" s="21"/>
    </row>
    <row r="33" spans="2:7" ht="16" customHeight="1" thickBot="1" x14ac:dyDescent="0.3">
      <c r="B33" s="33" t="s">
        <v>8</v>
      </c>
      <c r="C33" s="1" t="s">
        <v>245</v>
      </c>
    </row>
    <row r="34" spans="2:7" ht="16" customHeight="1" thickBot="1" x14ac:dyDescent="0.35">
      <c r="C34" s="14">
        <v>1</v>
      </c>
      <c r="D34" s="11" t="s">
        <v>244</v>
      </c>
      <c r="E34" t="s">
        <v>3</v>
      </c>
      <c r="F34" s="130"/>
      <c r="G34" s="89" t="s">
        <v>252</v>
      </c>
    </row>
    <row r="35" spans="2:7" ht="16" customHeight="1" thickBot="1" x14ac:dyDescent="0.35">
      <c r="C35" s="14">
        <v>2</v>
      </c>
      <c r="D35" s="11" t="s">
        <v>72</v>
      </c>
      <c r="E35" t="s">
        <v>3</v>
      </c>
      <c r="F35" s="129"/>
      <c r="G35" s="66" t="s">
        <v>20</v>
      </c>
    </row>
    <row r="36" spans="2:7" ht="16" customHeight="1" thickBot="1" x14ac:dyDescent="0.35">
      <c r="B36" s="33" t="s">
        <v>253</v>
      </c>
      <c r="C36" s="14"/>
      <c r="D36" s="11"/>
      <c r="F36" s="91"/>
      <c r="G36" s="60"/>
    </row>
    <row r="37" spans="2:7" ht="16" customHeight="1" thickBot="1" x14ac:dyDescent="0.35">
      <c r="C37" s="14">
        <v>3</v>
      </c>
      <c r="D37" s="10" t="s">
        <v>16</v>
      </c>
      <c r="E37" t="s">
        <v>3</v>
      </c>
      <c r="F37" s="131"/>
      <c r="G37" s="66" t="s">
        <v>21</v>
      </c>
    </row>
    <row r="38" spans="2:7" ht="16" customHeight="1" thickBot="1" x14ac:dyDescent="0.35">
      <c r="C38" s="14">
        <v>4</v>
      </c>
      <c r="D38" s="11" t="s">
        <v>17</v>
      </c>
      <c r="E38" t="s">
        <v>3</v>
      </c>
      <c r="F38" s="105"/>
      <c r="G38" s="66" t="s">
        <v>22</v>
      </c>
    </row>
    <row r="39" spans="2:7" ht="16" customHeight="1" thickBot="1" x14ac:dyDescent="0.35">
      <c r="C39" s="14">
        <v>5</v>
      </c>
      <c r="D39" s="10" t="s">
        <v>18</v>
      </c>
      <c r="E39" t="s">
        <v>3</v>
      </c>
      <c r="F39" s="131"/>
      <c r="G39" s="66" t="s">
        <v>23</v>
      </c>
    </row>
    <row r="40" spans="2:7" ht="16" customHeight="1" thickBot="1" x14ac:dyDescent="0.35">
      <c r="C40" s="14">
        <v>6</v>
      </c>
      <c r="D40" s="10" t="s">
        <v>169</v>
      </c>
      <c r="E40" t="s">
        <v>3</v>
      </c>
      <c r="F40" s="131"/>
      <c r="G40" s="89" t="s">
        <v>170</v>
      </c>
    </row>
    <row r="41" spans="2:7" ht="16" customHeight="1" thickBot="1" x14ac:dyDescent="0.35">
      <c r="C41" s="14">
        <v>7</v>
      </c>
      <c r="D41" s="11" t="s">
        <v>19</v>
      </c>
      <c r="E41" t="s">
        <v>3</v>
      </c>
      <c r="F41" s="105"/>
      <c r="G41" s="66" t="s">
        <v>24</v>
      </c>
    </row>
    <row r="42" spans="2:7" ht="16" customHeight="1" thickBot="1" x14ac:dyDescent="0.3">
      <c r="B42" s="16" t="s">
        <v>246</v>
      </c>
      <c r="F42" s="92"/>
      <c r="G42" s="61"/>
    </row>
    <row r="43" spans="2:7" ht="16" customHeight="1" thickBot="1" x14ac:dyDescent="0.35">
      <c r="B43" s="15"/>
      <c r="C43" s="14">
        <v>8</v>
      </c>
      <c r="D43" s="10" t="s">
        <v>50</v>
      </c>
      <c r="E43" t="s">
        <v>3</v>
      </c>
      <c r="F43" s="105"/>
      <c r="G43" s="66" t="s">
        <v>51</v>
      </c>
    </row>
    <row r="44" spans="2:7" ht="16" customHeight="1" thickBot="1" x14ac:dyDescent="0.35">
      <c r="C44" s="14">
        <v>9</v>
      </c>
      <c r="D44" s="10" t="s">
        <v>15</v>
      </c>
      <c r="E44" t="s">
        <v>3</v>
      </c>
      <c r="F44" s="105"/>
      <c r="G44" s="66" t="s">
        <v>15</v>
      </c>
    </row>
    <row r="45" spans="2:7" ht="16" customHeight="1" thickBot="1" x14ac:dyDescent="0.35">
      <c r="C45" s="14">
        <v>10</v>
      </c>
      <c r="D45" s="10" t="s">
        <v>80</v>
      </c>
      <c r="E45" t="s">
        <v>3</v>
      </c>
      <c r="F45" s="105"/>
      <c r="G45" s="67" t="s">
        <v>71</v>
      </c>
    </row>
    <row r="46" spans="2:7" ht="16" customHeight="1" thickBot="1" x14ac:dyDescent="0.35">
      <c r="C46" s="14">
        <v>11</v>
      </c>
      <c r="D46" s="10" t="s">
        <v>14</v>
      </c>
      <c r="E46" t="s">
        <v>3</v>
      </c>
      <c r="F46" s="105"/>
      <c r="G46" s="66" t="s">
        <v>14</v>
      </c>
    </row>
    <row r="47" spans="2:7" ht="16" customHeight="1" thickBot="1" x14ac:dyDescent="0.35">
      <c r="C47" s="14">
        <v>12</v>
      </c>
      <c r="D47" s="10" t="s">
        <v>13</v>
      </c>
      <c r="E47" t="s">
        <v>3</v>
      </c>
      <c r="F47" s="105"/>
      <c r="G47" s="66" t="s">
        <v>13</v>
      </c>
    </row>
    <row r="48" spans="2:7" ht="16" customHeight="1" thickBot="1" x14ac:dyDescent="0.35">
      <c r="C48" s="14">
        <v>13</v>
      </c>
      <c r="D48" s="10" t="s">
        <v>12</v>
      </c>
      <c r="E48" t="s">
        <v>3</v>
      </c>
      <c r="F48" s="105"/>
      <c r="G48" s="66" t="s">
        <v>12</v>
      </c>
    </row>
    <row r="49" spans="2:7" ht="16" customHeight="1" thickBot="1" x14ac:dyDescent="0.35">
      <c r="C49" s="14">
        <v>14</v>
      </c>
      <c r="D49" s="10" t="s">
        <v>11</v>
      </c>
      <c r="E49" t="s">
        <v>3</v>
      </c>
      <c r="F49" s="105"/>
      <c r="G49" s="66" t="s">
        <v>11</v>
      </c>
    </row>
    <row r="50" spans="2:7" ht="16" customHeight="1" thickBot="1" x14ac:dyDescent="0.3">
      <c r="B50" s="16" t="s">
        <v>0</v>
      </c>
      <c r="F50" s="93"/>
      <c r="G50" s="57"/>
    </row>
    <row r="51" spans="2:7" ht="16" customHeight="1" thickBot="1" x14ac:dyDescent="0.35">
      <c r="C51" s="14">
        <v>15</v>
      </c>
      <c r="D51" s="2" t="s">
        <v>250</v>
      </c>
      <c r="E51" t="s">
        <v>3</v>
      </c>
      <c r="F51" s="104"/>
      <c r="G51" s="74" t="s">
        <v>99</v>
      </c>
    </row>
    <row r="52" spans="2:7" ht="16" customHeight="1" thickBot="1" x14ac:dyDescent="0.35">
      <c r="C52" s="14">
        <v>16</v>
      </c>
      <c r="D52" s="10" t="s">
        <v>247</v>
      </c>
      <c r="E52" t="s">
        <v>3</v>
      </c>
      <c r="F52" s="95"/>
      <c r="G52" s="69" t="s">
        <v>10</v>
      </c>
    </row>
    <row r="53" spans="2:7" ht="16" customHeight="1" thickBot="1" x14ac:dyDescent="0.35">
      <c r="C53" s="14">
        <v>17</v>
      </c>
      <c r="D53" s="10" t="s">
        <v>243</v>
      </c>
      <c r="E53" t="s">
        <v>3</v>
      </c>
      <c r="F53" s="103"/>
      <c r="G53" s="66" t="s">
        <v>9</v>
      </c>
    </row>
    <row r="54" spans="2:7" ht="16" customHeight="1" thickBot="1" x14ac:dyDescent="0.35">
      <c r="C54" s="14">
        <v>18</v>
      </c>
      <c r="D54" s="6" t="s">
        <v>81</v>
      </c>
      <c r="E54" t="s">
        <v>3</v>
      </c>
      <c r="F54" s="104"/>
      <c r="G54" s="138" t="s">
        <v>10</v>
      </c>
    </row>
    <row r="55" spans="2:7" ht="16" customHeight="1" thickBot="1" x14ac:dyDescent="0.35">
      <c r="C55" s="14">
        <v>19</v>
      </c>
      <c r="D55" s="6" t="s">
        <v>223</v>
      </c>
      <c r="E55" t="s">
        <v>3</v>
      </c>
      <c r="F55" s="104"/>
      <c r="G55" s="66" t="s">
        <v>4</v>
      </c>
    </row>
    <row r="56" spans="2:7" ht="16" customHeight="1" thickBot="1" x14ac:dyDescent="0.35">
      <c r="C56" s="14">
        <v>20</v>
      </c>
      <c r="D56" s="6" t="s">
        <v>79</v>
      </c>
      <c r="E56" t="s">
        <v>3</v>
      </c>
      <c r="F56" s="104"/>
      <c r="G56" s="66" t="s">
        <v>4</v>
      </c>
    </row>
    <row r="57" spans="2:7" ht="16" customHeight="1" thickBot="1" x14ac:dyDescent="0.3">
      <c r="B57" s="16" t="s">
        <v>1</v>
      </c>
      <c r="F57" s="94"/>
      <c r="G57" s="57"/>
    </row>
    <row r="58" spans="2:7" ht="16" customHeight="1" thickBot="1" x14ac:dyDescent="0.35">
      <c r="C58" s="14">
        <v>21</v>
      </c>
      <c r="D58" s="10" t="s">
        <v>82</v>
      </c>
      <c r="E58" t="s">
        <v>3</v>
      </c>
      <c r="F58" s="104"/>
      <c r="G58" s="138" t="s">
        <v>288</v>
      </c>
    </row>
    <row r="59" spans="2:7" ht="16" customHeight="1" thickBot="1" x14ac:dyDescent="0.35">
      <c r="C59" s="14">
        <v>22</v>
      </c>
      <c r="D59" s="10" t="s">
        <v>83</v>
      </c>
      <c r="E59" t="s">
        <v>3</v>
      </c>
      <c r="F59" s="104"/>
      <c r="G59" s="138" t="s">
        <v>132</v>
      </c>
    </row>
    <row r="60" spans="2:7" ht="16" customHeight="1" thickBot="1" x14ac:dyDescent="0.35">
      <c r="C60" s="14">
        <v>23</v>
      </c>
      <c r="D60" s="10" t="s">
        <v>84</v>
      </c>
      <c r="E60" t="s">
        <v>3</v>
      </c>
      <c r="F60" s="104"/>
      <c r="G60" s="66" t="s">
        <v>6</v>
      </c>
    </row>
    <row r="61" spans="2:7" ht="16" customHeight="1" thickBot="1" x14ac:dyDescent="0.35">
      <c r="C61" s="14">
        <v>24</v>
      </c>
      <c r="D61" s="10" t="s">
        <v>85</v>
      </c>
      <c r="E61" t="s">
        <v>3</v>
      </c>
      <c r="F61" s="106"/>
      <c r="G61" s="66" t="s">
        <v>7</v>
      </c>
    </row>
    <row r="62" spans="2:7" ht="16" customHeight="1" thickBot="1" x14ac:dyDescent="0.3">
      <c r="B62" s="16" t="s">
        <v>249</v>
      </c>
      <c r="F62" s="94"/>
      <c r="G62" s="57"/>
    </row>
    <row r="63" spans="2:7" ht="16" customHeight="1" thickBot="1" x14ac:dyDescent="0.35">
      <c r="C63" s="14" t="s">
        <v>303</v>
      </c>
      <c r="D63" s="10" t="s">
        <v>173</v>
      </c>
      <c r="E63" t="s">
        <v>3</v>
      </c>
      <c r="F63" s="106"/>
      <c r="G63" s="66" t="s">
        <v>7</v>
      </c>
    </row>
    <row r="64" spans="2:7" ht="16" customHeight="1" thickBot="1" x14ac:dyDescent="0.35">
      <c r="C64" s="14"/>
      <c r="D64" s="4" t="s">
        <v>86</v>
      </c>
      <c r="F64" s="94"/>
      <c r="G64" s="57"/>
    </row>
    <row r="65" spans="2:10" ht="16" customHeight="1" thickBot="1" x14ac:dyDescent="0.35">
      <c r="C65" s="14" t="s">
        <v>304</v>
      </c>
      <c r="D65" s="10" t="s">
        <v>174</v>
      </c>
      <c r="E65" t="s">
        <v>3</v>
      </c>
      <c r="F65" s="22"/>
      <c r="G65" s="66" t="s">
        <v>7</v>
      </c>
    </row>
    <row r="66" spans="2:10" ht="16" customHeight="1" thickBot="1" x14ac:dyDescent="0.35">
      <c r="C66" s="14">
        <v>26</v>
      </c>
      <c r="D66" s="11" t="s">
        <v>87</v>
      </c>
      <c r="E66" t="s">
        <v>3</v>
      </c>
      <c r="F66" s="22"/>
      <c r="G66" s="66" t="s">
        <v>7</v>
      </c>
    </row>
    <row r="67" spans="2:10" ht="16" customHeight="1" thickBot="1" x14ac:dyDescent="0.35">
      <c r="C67" s="14">
        <v>27</v>
      </c>
      <c r="D67" s="11" t="s">
        <v>88</v>
      </c>
      <c r="E67" t="s">
        <v>3</v>
      </c>
      <c r="F67" s="22"/>
      <c r="G67" s="66" t="s">
        <v>7</v>
      </c>
    </row>
    <row r="68" spans="2:10" ht="16" customHeight="1" thickBot="1" x14ac:dyDescent="0.35">
      <c r="C68" s="14"/>
      <c r="D68" s="1" t="s">
        <v>89</v>
      </c>
      <c r="F68" s="93"/>
      <c r="G68" s="57"/>
    </row>
    <row r="69" spans="2:10" ht="16" customHeight="1" thickBot="1" x14ac:dyDescent="0.35">
      <c r="C69" s="14">
        <v>28</v>
      </c>
      <c r="D69" s="10" t="s">
        <v>90</v>
      </c>
      <c r="E69" t="s">
        <v>3</v>
      </c>
      <c r="F69" s="22"/>
      <c r="G69" s="66" t="s">
        <v>7</v>
      </c>
    </row>
    <row r="70" spans="2:10" ht="16" customHeight="1" thickBot="1" x14ac:dyDescent="0.35">
      <c r="C70" s="14"/>
      <c r="D70" s="1" t="s">
        <v>2</v>
      </c>
      <c r="F70" s="93"/>
      <c r="G70" s="57"/>
    </row>
    <row r="71" spans="2:10" ht="16" customHeight="1" thickBot="1" x14ac:dyDescent="0.35">
      <c r="C71" s="14">
        <v>29</v>
      </c>
      <c r="D71" s="7" t="s">
        <v>175</v>
      </c>
      <c r="E71" t="s">
        <v>3</v>
      </c>
      <c r="F71" s="24">
        <f>(F63+F65+F66+F67+F69)</f>
        <v>0</v>
      </c>
      <c r="G71" s="62" t="s">
        <v>7</v>
      </c>
    </row>
    <row r="72" spans="2:10" ht="16" customHeight="1" x14ac:dyDescent="0.3">
      <c r="C72" s="14">
        <v>30</v>
      </c>
      <c r="D72" s="10" t="s">
        <v>121</v>
      </c>
      <c r="E72" t="s">
        <v>3</v>
      </c>
      <c r="F72" s="32"/>
      <c r="G72" s="68" t="s">
        <v>7</v>
      </c>
      <c r="J72" s="5"/>
    </row>
    <row r="73" spans="2:10" ht="16" customHeight="1" thickBot="1" x14ac:dyDescent="0.35">
      <c r="C73" s="14"/>
      <c r="D73" s="10" t="s">
        <v>26</v>
      </c>
      <c r="E73" t="s">
        <v>3</v>
      </c>
      <c r="F73" s="23"/>
      <c r="G73" s="69" t="s">
        <v>25</v>
      </c>
    </row>
    <row r="74" spans="2:10" ht="16" customHeight="1" x14ac:dyDescent="0.3">
      <c r="C74" s="14">
        <v>31</v>
      </c>
      <c r="D74" s="10" t="s">
        <v>122</v>
      </c>
      <c r="E74" t="s">
        <v>3</v>
      </c>
      <c r="F74" s="32"/>
      <c r="G74" s="68" t="s">
        <v>7</v>
      </c>
    </row>
    <row r="75" spans="2:10" ht="16" customHeight="1" thickBot="1" x14ac:dyDescent="0.35">
      <c r="C75" s="14"/>
      <c r="D75" s="10" t="s">
        <v>26</v>
      </c>
      <c r="E75" t="s">
        <v>3</v>
      </c>
      <c r="F75" s="23"/>
      <c r="G75" s="69" t="s">
        <v>25</v>
      </c>
    </row>
    <row r="76" spans="2:10" ht="16" customHeight="1" x14ac:dyDescent="0.3">
      <c r="C76" s="14">
        <v>32</v>
      </c>
      <c r="D76" s="73" t="s">
        <v>123</v>
      </c>
      <c r="E76" s="71" t="s">
        <v>3</v>
      </c>
      <c r="F76" s="32"/>
      <c r="G76" s="68" t="s">
        <v>7</v>
      </c>
    </row>
    <row r="77" spans="2:10" ht="16" customHeight="1" thickBot="1" x14ac:dyDescent="0.35">
      <c r="C77" s="14"/>
      <c r="D77" s="73" t="s">
        <v>124</v>
      </c>
      <c r="E77" s="71" t="s">
        <v>3</v>
      </c>
      <c r="F77" s="23"/>
      <c r="G77" s="69" t="s">
        <v>74</v>
      </c>
    </row>
    <row r="78" spans="2:10" ht="16" customHeight="1" x14ac:dyDescent="0.25">
      <c r="B78" s="16" t="s">
        <v>159</v>
      </c>
      <c r="F78" s="93"/>
      <c r="G78" s="57"/>
    </row>
    <row r="79" spans="2:10" ht="16" customHeight="1" thickBot="1" x14ac:dyDescent="0.35">
      <c r="C79" s="14">
        <v>33</v>
      </c>
      <c r="D79" s="10" t="s">
        <v>91</v>
      </c>
      <c r="E79" t="s">
        <v>3</v>
      </c>
      <c r="F79" s="135"/>
      <c r="G79" s="57"/>
    </row>
    <row r="80" spans="2:10" ht="16" customHeight="1" thickBot="1" x14ac:dyDescent="0.35">
      <c r="C80" s="14">
        <v>34</v>
      </c>
      <c r="D80" s="10" t="s">
        <v>158</v>
      </c>
      <c r="E80" t="s">
        <v>3</v>
      </c>
      <c r="F80" s="111"/>
      <c r="G80" s="138" t="s">
        <v>289</v>
      </c>
    </row>
    <row r="81" spans="2:8" ht="16" customHeight="1" thickBot="1" x14ac:dyDescent="0.35">
      <c r="C81" s="14">
        <v>35</v>
      </c>
      <c r="D81" s="10" t="s">
        <v>92</v>
      </c>
      <c r="E81" t="s">
        <v>3</v>
      </c>
      <c r="F81" s="135"/>
      <c r="G81" s="63"/>
    </row>
    <row r="82" spans="2:8" ht="16" customHeight="1" thickBot="1" x14ac:dyDescent="0.35">
      <c r="C82" s="14">
        <v>36</v>
      </c>
      <c r="D82" s="10" t="s">
        <v>158</v>
      </c>
      <c r="E82" t="s">
        <v>3</v>
      </c>
      <c r="F82" s="111"/>
      <c r="G82" s="138" t="s">
        <v>289</v>
      </c>
    </row>
    <row r="83" spans="2:8" ht="16" customHeight="1" x14ac:dyDescent="0.3">
      <c r="C83" s="14">
        <v>37</v>
      </c>
      <c r="D83" s="10" t="s">
        <v>93</v>
      </c>
      <c r="E83" t="s">
        <v>3</v>
      </c>
      <c r="F83" s="135"/>
      <c r="G83" s="63"/>
    </row>
    <row r="84" spans="2:8" ht="16" customHeight="1" thickBot="1" x14ac:dyDescent="0.35">
      <c r="C84" s="14">
        <v>38</v>
      </c>
      <c r="D84" s="10" t="s">
        <v>94</v>
      </c>
      <c r="E84" t="s">
        <v>3</v>
      </c>
      <c r="F84" s="110"/>
      <c r="G84" s="63"/>
    </row>
    <row r="85" spans="2:8" ht="16" customHeight="1" thickBot="1" x14ac:dyDescent="0.35">
      <c r="C85" s="14">
        <v>39</v>
      </c>
      <c r="D85" s="11" t="s">
        <v>160</v>
      </c>
      <c r="E85" t="s">
        <v>3</v>
      </c>
      <c r="F85" s="104"/>
      <c r="G85" s="81" t="s">
        <v>9</v>
      </c>
      <c r="H85" s="2"/>
    </row>
    <row r="86" spans="2:8" ht="16" customHeight="1" thickBot="1" x14ac:dyDescent="0.35">
      <c r="C86" s="14">
        <v>40</v>
      </c>
      <c r="D86" s="10" t="s">
        <v>95</v>
      </c>
      <c r="F86" s="107"/>
      <c r="G86" s="141" t="s">
        <v>290</v>
      </c>
    </row>
    <row r="87" spans="2:8" ht="16" customHeight="1" x14ac:dyDescent="0.3">
      <c r="C87" s="14">
        <v>41</v>
      </c>
      <c r="D87" s="73" t="s">
        <v>27</v>
      </c>
      <c r="E87" s="71" t="s">
        <v>3</v>
      </c>
      <c r="F87" s="30"/>
      <c r="G87" s="57"/>
    </row>
    <row r="88" spans="2:8" ht="16" customHeight="1" x14ac:dyDescent="0.3">
      <c r="C88" s="14">
        <v>42</v>
      </c>
      <c r="D88" s="73" t="s">
        <v>125</v>
      </c>
      <c r="E88" s="71" t="s">
        <v>3</v>
      </c>
      <c r="F88" s="132"/>
      <c r="G88" s="57"/>
    </row>
    <row r="89" spans="2:8" ht="16" customHeight="1" x14ac:dyDescent="0.3">
      <c r="B89" s="16" t="s">
        <v>106</v>
      </c>
      <c r="C89" s="14"/>
      <c r="D89" s="2"/>
      <c r="E89" t="s">
        <v>3</v>
      </c>
      <c r="F89" s="100"/>
      <c r="G89" s="57"/>
    </row>
    <row r="90" spans="2:8" ht="16" customHeight="1" x14ac:dyDescent="0.3">
      <c r="C90" s="14">
        <v>43</v>
      </c>
      <c r="D90" s="2" t="s">
        <v>105</v>
      </c>
      <c r="F90" s="132"/>
      <c r="G90" s="75"/>
    </row>
    <row r="91" spans="2:8" ht="16" customHeight="1" x14ac:dyDescent="0.25">
      <c r="B91" s="16" t="s">
        <v>162</v>
      </c>
      <c r="F91" s="93"/>
      <c r="G91" s="57"/>
    </row>
    <row r="92" spans="2:8" ht="16" customHeight="1" x14ac:dyDescent="0.3">
      <c r="B92" s="15"/>
      <c r="C92" s="14" t="s">
        <v>301</v>
      </c>
      <c r="D92" s="2" t="s">
        <v>299</v>
      </c>
      <c r="E92" t="s">
        <v>3</v>
      </c>
      <c r="F92" s="90"/>
      <c r="G92" s="57"/>
    </row>
    <row r="93" spans="2:8" ht="16" customHeight="1" thickBot="1" x14ac:dyDescent="0.35">
      <c r="B93" s="15"/>
      <c r="C93" s="14" t="s">
        <v>300</v>
      </c>
      <c r="D93" s="2" t="s">
        <v>302</v>
      </c>
      <c r="F93" s="90"/>
      <c r="G93" s="57"/>
    </row>
    <row r="94" spans="2:8" ht="16" customHeight="1" thickBot="1" x14ac:dyDescent="0.35">
      <c r="B94" s="15"/>
      <c r="C94" s="14">
        <v>45</v>
      </c>
      <c r="D94" s="70" t="s">
        <v>107</v>
      </c>
      <c r="E94" t="s">
        <v>3</v>
      </c>
      <c r="F94" s="104"/>
      <c r="G94" s="142" t="s">
        <v>291</v>
      </c>
    </row>
    <row r="95" spans="2:8" ht="16" customHeight="1" thickBot="1" x14ac:dyDescent="0.35">
      <c r="B95" s="15"/>
      <c r="C95" s="14">
        <v>46</v>
      </c>
      <c r="D95" s="70" t="s">
        <v>161</v>
      </c>
      <c r="E95" t="s">
        <v>3</v>
      </c>
      <c r="F95" s="108"/>
      <c r="G95" s="138" t="s">
        <v>292</v>
      </c>
    </row>
    <row r="96" spans="2:8" ht="16" customHeight="1" thickBot="1" x14ac:dyDescent="0.35">
      <c r="B96" s="15"/>
      <c r="C96" s="14"/>
      <c r="D96" s="70" t="s">
        <v>108</v>
      </c>
      <c r="E96" t="s">
        <v>3</v>
      </c>
      <c r="F96" s="109"/>
      <c r="G96" s="143" t="s">
        <v>74</v>
      </c>
    </row>
    <row r="97" spans="2:7" ht="16" customHeight="1" thickBot="1" x14ac:dyDescent="0.35">
      <c r="C97" s="14">
        <v>47</v>
      </c>
      <c r="D97" s="72" t="s">
        <v>109</v>
      </c>
      <c r="E97" s="71" t="s">
        <v>3</v>
      </c>
      <c r="F97" s="135"/>
      <c r="G97" s="57"/>
    </row>
    <row r="98" spans="2:7" ht="16" customHeight="1" x14ac:dyDescent="0.3">
      <c r="C98" s="14">
        <v>48</v>
      </c>
      <c r="D98" s="10" t="s">
        <v>110</v>
      </c>
      <c r="E98" t="s">
        <v>3</v>
      </c>
      <c r="F98" s="31"/>
      <c r="G98" s="68" t="s">
        <v>20</v>
      </c>
    </row>
    <row r="99" spans="2:7" ht="16" customHeight="1" thickBot="1" x14ac:dyDescent="0.35">
      <c r="C99" s="14"/>
      <c r="D99" s="10" t="s">
        <v>111</v>
      </c>
      <c r="E99" t="s">
        <v>3</v>
      </c>
      <c r="F99" s="95"/>
      <c r="G99" s="87" t="s">
        <v>167</v>
      </c>
    </row>
    <row r="100" spans="2:7" ht="16" customHeight="1" x14ac:dyDescent="0.25">
      <c r="B100" s="16" t="s">
        <v>28</v>
      </c>
      <c r="F100" s="93"/>
      <c r="G100" s="57"/>
    </row>
    <row r="101" spans="2:7" ht="16" customHeight="1" thickBot="1" x14ac:dyDescent="0.3">
      <c r="C101" s="4" t="s">
        <v>112</v>
      </c>
      <c r="F101" s="93"/>
      <c r="G101" s="57"/>
    </row>
    <row r="102" spans="2:7" ht="16" customHeight="1" x14ac:dyDescent="0.3">
      <c r="C102" s="14">
        <v>49</v>
      </c>
      <c r="D102" s="10" t="s">
        <v>113</v>
      </c>
      <c r="E102" t="s">
        <v>3</v>
      </c>
      <c r="F102" s="112"/>
      <c r="G102" s="79" t="s">
        <v>126</v>
      </c>
    </row>
    <row r="103" spans="2:7" ht="16" customHeight="1" thickBot="1" x14ac:dyDescent="0.35">
      <c r="C103" s="14">
        <v>50</v>
      </c>
      <c r="D103" s="10" t="s">
        <v>114</v>
      </c>
      <c r="E103" t="s">
        <v>3</v>
      </c>
      <c r="F103" s="113"/>
      <c r="G103" s="78" t="s">
        <v>20</v>
      </c>
    </row>
    <row r="104" spans="2:7" ht="16" customHeight="1" x14ac:dyDescent="0.3">
      <c r="C104" s="14">
        <v>51</v>
      </c>
      <c r="D104" s="10" t="s">
        <v>127</v>
      </c>
      <c r="E104" t="s">
        <v>3</v>
      </c>
      <c r="F104" s="135"/>
      <c r="G104" s="64"/>
    </row>
    <row r="105" spans="2:7" ht="16" customHeight="1" thickBot="1" x14ac:dyDescent="0.3">
      <c r="B105" s="16" t="s">
        <v>75</v>
      </c>
      <c r="F105" s="93"/>
      <c r="G105" s="57"/>
    </row>
    <row r="106" spans="2:7" ht="16" customHeight="1" x14ac:dyDescent="0.3">
      <c r="C106" s="14">
        <v>52</v>
      </c>
      <c r="D106" s="13" t="s">
        <v>118</v>
      </c>
      <c r="E106" t="s">
        <v>3</v>
      </c>
      <c r="F106" s="108"/>
      <c r="G106" s="68" t="s">
        <v>7</v>
      </c>
    </row>
    <row r="107" spans="2:7" ht="16" customHeight="1" thickBot="1" x14ac:dyDescent="0.3">
      <c r="D107" s="10" t="s">
        <v>26</v>
      </c>
      <c r="E107" t="s">
        <v>3</v>
      </c>
      <c r="F107" s="109"/>
      <c r="G107" s="69" t="s">
        <v>29</v>
      </c>
    </row>
    <row r="108" spans="2:7" ht="16" customHeight="1" thickBot="1" x14ac:dyDescent="0.3">
      <c r="D108" s="12" t="s">
        <v>128</v>
      </c>
      <c r="F108" s="91"/>
      <c r="G108" s="60"/>
    </row>
    <row r="109" spans="2:7" ht="16" customHeight="1" x14ac:dyDescent="0.3">
      <c r="C109" s="14">
        <v>53</v>
      </c>
      <c r="D109" s="11" t="s">
        <v>168</v>
      </c>
      <c r="E109" t="s">
        <v>3</v>
      </c>
      <c r="F109" s="114"/>
      <c r="G109" s="68" t="s">
        <v>7</v>
      </c>
    </row>
    <row r="110" spans="2:7" ht="16" customHeight="1" thickBot="1" x14ac:dyDescent="0.35">
      <c r="C110" s="14"/>
      <c r="D110" s="10" t="s">
        <v>26</v>
      </c>
      <c r="E110" t="s">
        <v>3</v>
      </c>
      <c r="F110" s="109"/>
      <c r="G110" s="69" t="s">
        <v>29</v>
      </c>
    </row>
    <row r="111" spans="2:7" ht="16" customHeight="1" thickBot="1" x14ac:dyDescent="0.3">
      <c r="D111" s="20" t="s">
        <v>129</v>
      </c>
      <c r="F111" s="101"/>
      <c r="G111" s="60"/>
    </row>
    <row r="112" spans="2:7" ht="16" customHeight="1" x14ac:dyDescent="0.3">
      <c r="C112" s="14">
        <v>54</v>
      </c>
      <c r="D112" s="13" t="s">
        <v>117</v>
      </c>
      <c r="E112" t="s">
        <v>3</v>
      </c>
      <c r="F112" s="32"/>
      <c r="G112" s="68" t="s">
        <v>7</v>
      </c>
    </row>
    <row r="113" spans="2:7" ht="16" customHeight="1" thickBot="1" x14ac:dyDescent="0.35">
      <c r="C113" s="14"/>
      <c r="D113" s="10" t="s">
        <v>26</v>
      </c>
      <c r="E113" t="s">
        <v>3</v>
      </c>
      <c r="F113" s="23"/>
      <c r="G113" s="69" t="s">
        <v>29</v>
      </c>
    </row>
    <row r="114" spans="2:7" ht="16" customHeight="1" thickBot="1" x14ac:dyDescent="0.35">
      <c r="C114" s="14"/>
      <c r="D114" s="1" t="s">
        <v>130</v>
      </c>
      <c r="F114" s="91"/>
      <c r="G114" s="71"/>
    </row>
    <row r="115" spans="2:7" ht="16" customHeight="1" x14ac:dyDescent="0.3">
      <c r="C115" s="14">
        <v>55</v>
      </c>
      <c r="D115" s="10" t="s">
        <v>116</v>
      </c>
      <c r="E115" t="s">
        <v>3</v>
      </c>
      <c r="F115" s="32"/>
      <c r="G115" s="68" t="s">
        <v>7</v>
      </c>
    </row>
    <row r="116" spans="2:7" ht="16" customHeight="1" thickBot="1" x14ac:dyDescent="0.3">
      <c r="D116" s="10" t="s">
        <v>26</v>
      </c>
      <c r="E116" t="s">
        <v>3</v>
      </c>
      <c r="F116" s="77"/>
      <c r="G116" s="78" t="s">
        <v>29</v>
      </c>
    </row>
    <row r="117" spans="2:7" ht="16" customHeight="1" thickBot="1" x14ac:dyDescent="0.3">
      <c r="D117" s="4" t="s">
        <v>131</v>
      </c>
      <c r="F117" s="101"/>
      <c r="G117" s="60"/>
    </row>
    <row r="118" spans="2:7" ht="16" customHeight="1" thickBot="1" x14ac:dyDescent="0.35">
      <c r="C118" s="14">
        <v>56</v>
      </c>
      <c r="D118" s="7" t="s">
        <v>119</v>
      </c>
      <c r="E118" t="s">
        <v>3</v>
      </c>
      <c r="F118" s="128">
        <f>SUM(F106,F109,F112,F115,)</f>
        <v>0</v>
      </c>
      <c r="G118" s="66" t="s">
        <v>7</v>
      </c>
    </row>
    <row r="119" spans="2:7" ht="16" customHeight="1" thickBot="1" x14ac:dyDescent="0.35">
      <c r="C119" s="14"/>
      <c r="D119" s="7" t="s">
        <v>120</v>
      </c>
      <c r="E119" t="s">
        <v>3</v>
      </c>
      <c r="F119" s="128">
        <f>SUM(F107,F110,F113,F116,)</f>
        <v>0</v>
      </c>
      <c r="G119" s="67" t="s">
        <v>29</v>
      </c>
    </row>
    <row r="120" spans="2:7" ht="16" customHeight="1" thickBot="1" x14ac:dyDescent="0.3">
      <c r="B120" s="16" t="s">
        <v>73</v>
      </c>
      <c r="F120" s="94"/>
      <c r="G120" s="57"/>
    </row>
    <row r="121" spans="2:7" ht="16" customHeight="1" thickBot="1" x14ac:dyDescent="0.35">
      <c r="C121" s="14">
        <v>57</v>
      </c>
      <c r="D121" s="73" t="s">
        <v>5</v>
      </c>
      <c r="E121" s="71" t="s">
        <v>3</v>
      </c>
      <c r="F121" s="104"/>
      <c r="G121" s="67" t="s">
        <v>132</v>
      </c>
    </row>
    <row r="122" spans="2:7" ht="16" customHeight="1" thickBot="1" x14ac:dyDescent="0.35">
      <c r="C122" s="14">
        <v>58</v>
      </c>
      <c r="D122" s="73" t="s">
        <v>84</v>
      </c>
      <c r="E122" s="71" t="s">
        <v>3</v>
      </c>
      <c r="F122" s="104"/>
      <c r="G122" s="66" t="s">
        <v>6</v>
      </c>
    </row>
    <row r="123" spans="2:7" ht="16" customHeight="1" thickBot="1" x14ac:dyDescent="0.35">
      <c r="C123" s="14">
        <v>59</v>
      </c>
      <c r="D123" s="73" t="s">
        <v>115</v>
      </c>
      <c r="E123" s="71" t="s">
        <v>3</v>
      </c>
      <c r="F123" s="106"/>
      <c r="G123" s="89" t="s">
        <v>7</v>
      </c>
    </row>
    <row r="124" spans="2:7" ht="16" customHeight="1" thickBot="1" x14ac:dyDescent="0.3">
      <c r="B124" s="34" t="s">
        <v>279</v>
      </c>
      <c r="D124" s="7"/>
      <c r="F124" s="25"/>
      <c r="G124" s="64"/>
    </row>
    <row r="125" spans="2:7" ht="16" customHeight="1" thickBot="1" x14ac:dyDescent="0.35">
      <c r="C125" s="14">
        <v>60</v>
      </c>
      <c r="D125" s="10" t="s">
        <v>34</v>
      </c>
      <c r="E125" t="s">
        <v>3</v>
      </c>
      <c r="F125" s="97"/>
      <c r="G125" s="66" t="s">
        <v>35</v>
      </c>
    </row>
    <row r="126" spans="2:7" ht="16" customHeight="1" thickBot="1" x14ac:dyDescent="0.35">
      <c r="C126" s="14">
        <v>61</v>
      </c>
      <c r="D126" s="10" t="s">
        <v>36</v>
      </c>
      <c r="E126" t="s">
        <v>3</v>
      </c>
      <c r="F126" s="97"/>
      <c r="G126" s="66" t="s">
        <v>35</v>
      </c>
    </row>
    <row r="127" spans="2:7" ht="16" customHeight="1" thickBot="1" x14ac:dyDescent="0.35">
      <c r="C127" s="14">
        <v>62</v>
      </c>
      <c r="D127" s="10" t="s">
        <v>37</v>
      </c>
      <c r="E127" t="s">
        <v>3</v>
      </c>
      <c r="F127" s="97"/>
      <c r="G127" s="66" t="s">
        <v>35</v>
      </c>
    </row>
    <row r="128" spans="2:7" ht="16" customHeight="1" thickBot="1" x14ac:dyDescent="0.35">
      <c r="C128" s="14">
        <v>63</v>
      </c>
      <c r="D128" s="10" t="s">
        <v>259</v>
      </c>
      <c r="E128" t="s">
        <v>3</v>
      </c>
      <c r="F128" s="96"/>
      <c r="G128" s="88" t="s">
        <v>166</v>
      </c>
    </row>
    <row r="129" spans="2:7" ht="16" customHeight="1" thickBot="1" x14ac:dyDescent="0.35">
      <c r="C129" s="14">
        <v>64</v>
      </c>
      <c r="D129" s="10" t="s">
        <v>41</v>
      </c>
      <c r="F129" s="26"/>
      <c r="G129" s="65"/>
    </row>
    <row r="130" spans="2:7" ht="16" customHeight="1" thickBot="1" x14ac:dyDescent="0.35">
      <c r="C130" s="14"/>
      <c r="D130" s="4" t="s">
        <v>40</v>
      </c>
      <c r="E130" t="s">
        <v>3</v>
      </c>
      <c r="F130" s="97"/>
      <c r="G130" s="86" t="s">
        <v>165</v>
      </c>
    </row>
    <row r="131" spans="2:7" ht="16" customHeight="1" thickBot="1" x14ac:dyDescent="0.35">
      <c r="C131" s="14">
        <v>65</v>
      </c>
      <c r="D131" s="10" t="s">
        <v>296</v>
      </c>
      <c r="E131" t="s">
        <v>3</v>
      </c>
      <c r="F131" s="115"/>
      <c r="G131" s="85" t="s">
        <v>163</v>
      </c>
    </row>
    <row r="132" spans="2:7" ht="16" customHeight="1" thickBot="1" x14ac:dyDescent="0.35">
      <c r="C132" s="14">
        <v>66</v>
      </c>
      <c r="D132" s="10" t="s">
        <v>297</v>
      </c>
      <c r="E132" t="s">
        <v>3</v>
      </c>
      <c r="F132" s="116"/>
      <c r="G132" s="84" t="s">
        <v>164</v>
      </c>
    </row>
    <row r="133" spans="2:7" ht="16" customHeight="1" thickBot="1" x14ac:dyDescent="0.35">
      <c r="C133" s="14">
        <v>67</v>
      </c>
      <c r="D133" s="10" t="s">
        <v>256</v>
      </c>
      <c r="E133" t="s">
        <v>3</v>
      </c>
      <c r="F133" s="117"/>
      <c r="G133" s="88" t="s">
        <v>224</v>
      </c>
    </row>
    <row r="134" spans="2:7" ht="16" customHeight="1" thickBot="1" x14ac:dyDescent="0.35">
      <c r="C134" s="14"/>
      <c r="D134" s="10" t="s">
        <v>257</v>
      </c>
      <c r="E134" t="s">
        <v>3</v>
      </c>
      <c r="F134" s="117"/>
      <c r="G134" s="143" t="s">
        <v>293</v>
      </c>
    </row>
    <row r="135" spans="2:7" ht="16" customHeight="1" thickBot="1" x14ac:dyDescent="0.35">
      <c r="C135" s="14"/>
      <c r="D135" s="10" t="s">
        <v>258</v>
      </c>
      <c r="E135" t="s">
        <v>3</v>
      </c>
      <c r="F135" s="117"/>
      <c r="G135" s="88" t="s">
        <v>225</v>
      </c>
    </row>
    <row r="136" spans="2:7" ht="16" customHeight="1" thickBot="1" x14ac:dyDescent="0.35">
      <c r="C136" s="14">
        <v>68</v>
      </c>
      <c r="D136" s="10" t="s">
        <v>260</v>
      </c>
      <c r="E136" t="s">
        <v>3</v>
      </c>
      <c r="F136" s="117"/>
      <c r="G136" s="88" t="s">
        <v>226</v>
      </c>
    </row>
    <row r="137" spans="2:7" ht="16" customHeight="1" thickBot="1" x14ac:dyDescent="0.35">
      <c r="C137" s="14"/>
      <c r="D137" s="10" t="s">
        <v>229</v>
      </c>
      <c r="E137" t="s">
        <v>3</v>
      </c>
      <c r="F137" s="104"/>
      <c r="G137" s="67" t="s">
        <v>227</v>
      </c>
    </row>
    <row r="138" spans="2:7" ht="16" customHeight="1" thickBot="1" x14ac:dyDescent="0.35">
      <c r="C138" s="14"/>
      <c r="D138" s="10" t="s">
        <v>261</v>
      </c>
      <c r="E138" t="s">
        <v>3</v>
      </c>
      <c r="F138" s="104"/>
      <c r="G138" s="66" t="s">
        <v>228</v>
      </c>
    </row>
    <row r="139" spans="2:7" ht="16" customHeight="1" thickBot="1" x14ac:dyDescent="0.35">
      <c r="C139" s="14">
        <v>69</v>
      </c>
      <c r="D139" s="10" t="s">
        <v>237</v>
      </c>
      <c r="E139" t="s">
        <v>3</v>
      </c>
      <c r="F139" s="106"/>
      <c r="G139" s="89" t="s">
        <v>230</v>
      </c>
    </row>
    <row r="140" spans="2:7" ht="16" customHeight="1" thickBot="1" x14ac:dyDescent="0.3">
      <c r="B140" s="34" t="s">
        <v>262</v>
      </c>
      <c r="D140" s="7"/>
      <c r="F140" s="25"/>
      <c r="G140" s="64"/>
    </row>
    <row r="141" spans="2:7" ht="16" customHeight="1" thickBot="1" x14ac:dyDescent="0.35">
      <c r="C141" s="14">
        <v>70</v>
      </c>
      <c r="D141" s="10" t="s">
        <v>240</v>
      </c>
      <c r="E141" t="s">
        <v>3</v>
      </c>
      <c r="F141" s="104"/>
      <c r="G141" s="67" t="s">
        <v>239</v>
      </c>
    </row>
    <row r="142" spans="2:7" ht="16" customHeight="1" thickBot="1" x14ac:dyDescent="0.35">
      <c r="C142" s="14">
        <v>71</v>
      </c>
      <c r="D142" s="10" t="s">
        <v>255</v>
      </c>
      <c r="E142" s="133" t="s">
        <v>3</v>
      </c>
      <c r="F142" s="104"/>
      <c r="G142" s="89" t="s">
        <v>248</v>
      </c>
    </row>
    <row r="143" spans="2:7" ht="16" customHeight="1" thickBot="1" x14ac:dyDescent="0.35">
      <c r="C143" s="14">
        <v>72</v>
      </c>
      <c r="D143" s="10" t="s">
        <v>254</v>
      </c>
      <c r="E143" t="s">
        <v>3</v>
      </c>
      <c r="F143" s="22"/>
      <c r="G143" s="89" t="s">
        <v>74</v>
      </c>
    </row>
    <row r="144" spans="2:7" ht="16" customHeight="1" thickBot="1" x14ac:dyDescent="0.35">
      <c r="C144" s="14">
        <v>73</v>
      </c>
      <c r="D144" s="10" t="s">
        <v>263</v>
      </c>
      <c r="E144" t="s">
        <v>3</v>
      </c>
      <c r="F144" s="137"/>
      <c r="G144" s="89" t="s">
        <v>74</v>
      </c>
    </row>
    <row r="145" spans="2:7" ht="16" customHeight="1" x14ac:dyDescent="0.25">
      <c r="B145" s="34" t="s">
        <v>280</v>
      </c>
      <c r="D145" s="7"/>
      <c r="F145" s="25"/>
      <c r="G145" s="64"/>
    </row>
    <row r="146" spans="2:7" ht="16" customHeight="1" thickBot="1" x14ac:dyDescent="0.35">
      <c r="C146" s="14">
        <v>74</v>
      </c>
      <c r="D146" s="10" t="s">
        <v>265</v>
      </c>
      <c r="F146" s="135"/>
      <c r="G146" s="57"/>
    </row>
    <row r="147" spans="2:7" ht="16" customHeight="1" thickBot="1" x14ac:dyDescent="0.35">
      <c r="C147" s="14"/>
      <c r="D147" s="10" t="s">
        <v>266</v>
      </c>
      <c r="E147" t="s">
        <v>3</v>
      </c>
      <c r="F147" s="97"/>
      <c r="G147" s="138" t="s">
        <v>274</v>
      </c>
    </row>
    <row r="148" spans="2:7" ht="16" customHeight="1" x14ac:dyDescent="0.3">
      <c r="C148" s="14"/>
      <c r="D148" s="10" t="s">
        <v>267</v>
      </c>
      <c r="E148" t="s">
        <v>3</v>
      </c>
      <c r="F148" s="135"/>
      <c r="G148" s="57"/>
    </row>
    <row r="149" spans="2:7" ht="16" customHeight="1" x14ac:dyDescent="0.3">
      <c r="C149" s="14"/>
      <c r="D149" s="10" t="s">
        <v>268</v>
      </c>
      <c r="E149" t="s">
        <v>3</v>
      </c>
      <c r="F149" s="135"/>
      <c r="G149" s="57"/>
    </row>
    <row r="150" spans="2:7" ht="16" customHeight="1" thickBot="1" x14ac:dyDescent="0.35">
      <c r="C150" s="14"/>
      <c r="D150" s="10" t="s">
        <v>269</v>
      </c>
      <c r="E150" t="s">
        <v>3</v>
      </c>
    </row>
    <row r="151" spans="2:7" ht="16" customHeight="1" thickBot="1" x14ac:dyDescent="0.35">
      <c r="C151" s="14">
        <v>75</v>
      </c>
      <c r="D151" s="10" t="s">
        <v>270</v>
      </c>
      <c r="E151" t="s">
        <v>3</v>
      </c>
      <c r="F151" s="135"/>
      <c r="G151" s="89"/>
    </row>
    <row r="152" spans="2:7" ht="16" customHeight="1" thickBot="1" x14ac:dyDescent="0.35">
      <c r="C152" s="14"/>
      <c r="D152" s="10" t="s">
        <v>266</v>
      </c>
      <c r="E152" t="s">
        <v>3</v>
      </c>
      <c r="F152" s="144"/>
      <c r="G152" s="138" t="s">
        <v>274</v>
      </c>
    </row>
    <row r="153" spans="2:7" ht="16" customHeight="1" thickBot="1" x14ac:dyDescent="0.35">
      <c r="C153" s="14">
        <v>76</v>
      </c>
      <c r="D153" s="10" t="s">
        <v>271</v>
      </c>
      <c r="F153" s="135"/>
      <c r="G153" s="89"/>
    </row>
    <row r="154" spans="2:7" ht="16" customHeight="1" thickBot="1" x14ac:dyDescent="0.35">
      <c r="C154" s="14"/>
      <c r="D154" s="10" t="s">
        <v>266</v>
      </c>
      <c r="E154" t="s">
        <v>3</v>
      </c>
      <c r="F154" s="97"/>
      <c r="G154" s="138" t="s">
        <v>274</v>
      </c>
    </row>
    <row r="155" spans="2:7" ht="16" customHeight="1" thickBot="1" x14ac:dyDescent="0.35">
      <c r="C155" s="14">
        <v>77</v>
      </c>
      <c r="D155" s="10" t="s">
        <v>272</v>
      </c>
      <c r="E155" t="s">
        <v>3</v>
      </c>
      <c r="F155" s="135"/>
      <c r="G155" s="89"/>
    </row>
    <row r="156" spans="2:7" ht="16" customHeight="1" thickBot="1" x14ac:dyDescent="0.35">
      <c r="C156" s="14"/>
      <c r="D156" s="10" t="s">
        <v>266</v>
      </c>
      <c r="E156" t="s">
        <v>3</v>
      </c>
      <c r="F156" s="97"/>
      <c r="G156" s="138" t="s">
        <v>274</v>
      </c>
    </row>
    <row r="157" spans="2:7" ht="16" customHeight="1" x14ac:dyDescent="0.3">
      <c r="C157" s="14"/>
      <c r="D157" s="10"/>
      <c r="F157" s="25"/>
      <c r="G157" s="64"/>
    </row>
    <row r="158" spans="2:7" ht="16" customHeight="1" x14ac:dyDescent="0.25">
      <c r="B158" s="76" t="s">
        <v>67</v>
      </c>
      <c r="D158" s="148"/>
      <c r="E158" s="147"/>
      <c r="F158" s="147"/>
      <c r="G158" s="147"/>
    </row>
    <row r="159" spans="2:7" ht="16" customHeight="1" x14ac:dyDescent="0.25">
      <c r="B159" s="76" t="s">
        <v>68</v>
      </c>
      <c r="D159" s="148"/>
      <c r="E159" s="147"/>
      <c r="F159" s="147"/>
      <c r="G159" s="147"/>
    </row>
    <row r="160" spans="2:7" ht="16" customHeight="1" x14ac:dyDescent="0.25">
      <c r="B160" s="76" t="s">
        <v>31</v>
      </c>
      <c r="D160" s="149"/>
      <c r="E160" s="150"/>
      <c r="F160" s="150"/>
      <c r="G160" s="151"/>
    </row>
    <row r="161" spans="2:13" ht="16" customHeight="1" x14ac:dyDescent="0.25">
      <c r="B161" s="76" t="s">
        <v>32</v>
      </c>
      <c r="D161" s="149"/>
      <c r="E161" s="150"/>
      <c r="F161" s="150"/>
      <c r="G161" s="151"/>
    </row>
    <row r="162" spans="2:13" ht="16" customHeight="1" x14ac:dyDescent="0.25">
      <c r="B162" s="76" t="s">
        <v>39</v>
      </c>
      <c r="D162" s="148"/>
      <c r="E162" s="147"/>
      <c r="F162" s="147"/>
      <c r="G162" s="147"/>
      <c r="M162" s="9"/>
    </row>
    <row r="163" spans="2:13" ht="16" customHeight="1" x14ac:dyDescent="0.25">
      <c r="B163" s="76" t="s">
        <v>38</v>
      </c>
      <c r="D163" s="148"/>
      <c r="E163" s="147"/>
      <c r="F163" s="147"/>
      <c r="G163" s="147"/>
      <c r="M163" s="9"/>
    </row>
    <row r="164" spans="2:13" ht="16" customHeight="1" x14ac:dyDescent="0.25">
      <c r="B164" s="76" t="s">
        <v>273</v>
      </c>
      <c r="D164" s="152"/>
      <c r="E164" s="147"/>
      <c r="F164" s="147"/>
      <c r="G164" s="147"/>
    </row>
    <row r="165" spans="2:13" ht="16" customHeight="1" x14ac:dyDescent="0.25">
      <c r="B165" s="76" t="s">
        <v>33</v>
      </c>
      <c r="D165" s="146"/>
      <c r="E165" s="147"/>
      <c r="F165" s="147"/>
      <c r="G165" s="147"/>
    </row>
    <row r="166" spans="2:13" ht="16" customHeight="1" x14ac:dyDescent="0.25">
      <c r="D166" s="136" t="s">
        <v>298</v>
      </c>
      <c r="E166" s="136"/>
      <c r="F166" s="136"/>
      <c r="G166" s="136"/>
    </row>
    <row r="167" spans="2:13" ht="13" x14ac:dyDescent="0.3">
      <c r="B167" s="18"/>
    </row>
    <row r="168" spans="2:13" x14ac:dyDescent="0.25">
      <c r="C168" s="10"/>
    </row>
    <row r="169" spans="2:13" ht="14" x14ac:dyDescent="0.3">
      <c r="B169" s="19"/>
    </row>
  </sheetData>
  <sheetProtection selectLockedCells="1"/>
  <mergeCells count="8">
    <mergeCell ref="D165:G165"/>
    <mergeCell ref="D162:G162"/>
    <mergeCell ref="D163:G163"/>
    <mergeCell ref="D158:G158"/>
    <mergeCell ref="D159:G159"/>
    <mergeCell ref="D160:G160"/>
    <mergeCell ref="D164:G164"/>
    <mergeCell ref="D161:G161"/>
  </mergeCells>
  <phoneticPr fontId="7" type="noConversion"/>
  <pageMargins left="0.75" right="0.75" top="0.75" bottom="0.75" header="0.5" footer="0.5"/>
  <pageSetup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op Down 9">
              <controlPr locked="0" defaultSize="0" autoLine="0" autoPict="0">
                <anchor moveWithCells="1">
                  <from>
                    <xdr:col>4</xdr:col>
                    <xdr:colOff>660400</xdr:colOff>
                    <xdr:row>20</xdr:row>
                    <xdr:rowOff>0</xdr:rowOff>
                  </from>
                  <to>
                    <xdr:col>6</xdr:col>
                    <xdr:colOff>450850</xdr:colOff>
                    <xdr:row>21</xdr:row>
                    <xdr:rowOff>31750</xdr:rowOff>
                  </to>
                </anchor>
              </controlPr>
            </control>
          </mc:Choice>
        </mc:AlternateContent>
        <mc:AlternateContent xmlns:mc="http://schemas.openxmlformats.org/markup-compatibility/2006">
          <mc:Choice Requires="x14">
            <control shapeId="1034" r:id="rId5" name="Drop Down 10">
              <controlPr locked="0" defaultSize="0" autoLine="0" autoPict="0">
                <anchor moveWithCells="1">
                  <from>
                    <xdr:col>5</xdr:col>
                    <xdr:colOff>12700</xdr:colOff>
                    <xdr:row>78</xdr:row>
                    <xdr:rowOff>0</xdr:rowOff>
                  </from>
                  <to>
                    <xdr:col>6</xdr:col>
                    <xdr:colOff>0</xdr:colOff>
                    <xdr:row>79</xdr:row>
                    <xdr:rowOff>0</xdr:rowOff>
                  </to>
                </anchor>
              </controlPr>
            </control>
          </mc:Choice>
        </mc:AlternateContent>
        <mc:AlternateContent xmlns:mc="http://schemas.openxmlformats.org/markup-compatibility/2006">
          <mc:Choice Requires="x14">
            <control shapeId="1035" r:id="rId6" name="Drop Down 11">
              <controlPr locked="0" defaultSize="0" autoLine="0" autoPict="0">
                <anchor moveWithCells="1">
                  <from>
                    <xdr:col>5</xdr:col>
                    <xdr:colOff>12700</xdr:colOff>
                    <xdr:row>80</xdr:row>
                    <xdr:rowOff>0</xdr:rowOff>
                  </from>
                  <to>
                    <xdr:col>6</xdr:col>
                    <xdr:colOff>0</xdr:colOff>
                    <xdr:row>81</xdr:row>
                    <xdr:rowOff>0</xdr:rowOff>
                  </to>
                </anchor>
              </controlPr>
            </control>
          </mc:Choice>
        </mc:AlternateContent>
        <mc:AlternateContent xmlns:mc="http://schemas.openxmlformats.org/markup-compatibility/2006">
          <mc:Choice Requires="x14">
            <control shapeId="1036" r:id="rId7" name="Drop Down 12">
              <controlPr locked="0" defaultSize="0" autoLine="0" autoPict="0">
                <anchor moveWithCells="1">
                  <from>
                    <xdr:col>5</xdr:col>
                    <xdr:colOff>12700</xdr:colOff>
                    <xdr:row>82</xdr:row>
                    <xdr:rowOff>0</xdr:rowOff>
                  </from>
                  <to>
                    <xdr:col>6</xdr:col>
                    <xdr:colOff>0</xdr:colOff>
                    <xdr:row>83</xdr:row>
                    <xdr:rowOff>0</xdr:rowOff>
                  </to>
                </anchor>
              </controlPr>
            </control>
          </mc:Choice>
        </mc:AlternateContent>
        <mc:AlternateContent xmlns:mc="http://schemas.openxmlformats.org/markup-compatibility/2006">
          <mc:Choice Requires="x14">
            <control shapeId="1037" r:id="rId8" name="Drop Down 13">
              <controlPr locked="0" defaultSize="0" autoLine="0" autoPict="0">
                <anchor moveWithCells="1">
                  <from>
                    <xdr:col>5</xdr:col>
                    <xdr:colOff>12700</xdr:colOff>
                    <xdr:row>86</xdr:row>
                    <xdr:rowOff>0</xdr:rowOff>
                  </from>
                  <to>
                    <xdr:col>6</xdr:col>
                    <xdr:colOff>723900</xdr:colOff>
                    <xdr:row>87</xdr:row>
                    <xdr:rowOff>0</xdr:rowOff>
                  </to>
                </anchor>
              </controlPr>
            </control>
          </mc:Choice>
        </mc:AlternateContent>
        <mc:AlternateContent xmlns:mc="http://schemas.openxmlformats.org/markup-compatibility/2006">
          <mc:Choice Requires="x14">
            <control shapeId="1038" r:id="rId9" name="Drop Down 14">
              <controlPr locked="0" defaultSize="0" autoLine="0" autoPict="0">
                <anchor moveWithCells="1">
                  <from>
                    <xdr:col>5</xdr:col>
                    <xdr:colOff>12700</xdr:colOff>
                    <xdr:row>90</xdr:row>
                    <xdr:rowOff>165100</xdr:rowOff>
                  </from>
                  <to>
                    <xdr:col>6</xdr:col>
                    <xdr:colOff>508000</xdr:colOff>
                    <xdr:row>91</xdr:row>
                    <xdr:rowOff>165100</xdr:rowOff>
                  </to>
                </anchor>
              </controlPr>
            </control>
          </mc:Choice>
        </mc:AlternateContent>
        <mc:AlternateContent xmlns:mc="http://schemas.openxmlformats.org/markup-compatibility/2006">
          <mc:Choice Requires="x14">
            <control shapeId="1056" r:id="rId10" name="Drop Down 32">
              <controlPr locked="0" defaultSize="0" autoLine="0" autoPict="0">
                <anchor moveWithCells="1">
                  <from>
                    <xdr:col>5</xdr:col>
                    <xdr:colOff>12700</xdr:colOff>
                    <xdr:row>96</xdr:row>
                    <xdr:rowOff>0</xdr:rowOff>
                  </from>
                  <to>
                    <xdr:col>6</xdr:col>
                    <xdr:colOff>0</xdr:colOff>
                    <xdr:row>97</xdr:row>
                    <xdr:rowOff>0</xdr:rowOff>
                  </to>
                </anchor>
              </controlPr>
            </control>
          </mc:Choice>
        </mc:AlternateContent>
        <mc:AlternateContent xmlns:mc="http://schemas.openxmlformats.org/markup-compatibility/2006">
          <mc:Choice Requires="x14">
            <control shapeId="1074" r:id="rId11" name="Drop Down 50">
              <controlPr locked="0" defaultSize="0" autoLine="0" autoPict="0">
                <anchor moveWithCells="1">
                  <from>
                    <xdr:col>5</xdr:col>
                    <xdr:colOff>12700</xdr:colOff>
                    <xdr:row>87</xdr:row>
                    <xdr:rowOff>0</xdr:rowOff>
                  </from>
                  <to>
                    <xdr:col>6</xdr:col>
                    <xdr:colOff>723900</xdr:colOff>
                    <xdr:row>88</xdr:row>
                    <xdr:rowOff>0</xdr:rowOff>
                  </to>
                </anchor>
              </controlPr>
            </control>
          </mc:Choice>
        </mc:AlternateContent>
        <mc:AlternateContent xmlns:mc="http://schemas.openxmlformats.org/markup-compatibility/2006">
          <mc:Choice Requires="x14">
            <control shapeId="1075" r:id="rId12" name="Drop Down 51">
              <controlPr locked="0" defaultSize="0" autoLine="0" autoPict="0">
                <anchor moveWithCells="1">
                  <from>
                    <xdr:col>5</xdr:col>
                    <xdr:colOff>12700</xdr:colOff>
                    <xdr:row>89</xdr:row>
                    <xdr:rowOff>0</xdr:rowOff>
                  </from>
                  <to>
                    <xdr:col>6</xdr:col>
                    <xdr:colOff>723900</xdr:colOff>
                    <xdr:row>90</xdr:row>
                    <xdr:rowOff>0</xdr:rowOff>
                  </to>
                </anchor>
              </controlPr>
            </control>
          </mc:Choice>
        </mc:AlternateContent>
        <mc:AlternateContent xmlns:mc="http://schemas.openxmlformats.org/markup-compatibility/2006">
          <mc:Choice Requires="x14">
            <control shapeId="1078" r:id="rId13" name="Drop Down 54">
              <controlPr locked="0" defaultSize="0" autoLine="0" autoPict="0">
                <anchor moveWithCells="1">
                  <from>
                    <xdr:col>5</xdr:col>
                    <xdr:colOff>12700</xdr:colOff>
                    <xdr:row>103</xdr:row>
                    <xdr:rowOff>0</xdr:rowOff>
                  </from>
                  <to>
                    <xdr:col>6</xdr:col>
                    <xdr:colOff>0</xdr:colOff>
                    <xdr:row>104</xdr:row>
                    <xdr:rowOff>0</xdr:rowOff>
                  </to>
                </anchor>
              </controlPr>
            </control>
          </mc:Choice>
        </mc:AlternateContent>
        <mc:AlternateContent xmlns:mc="http://schemas.openxmlformats.org/markup-compatibility/2006">
          <mc:Choice Requires="x14">
            <control shapeId="1079" r:id="rId14" name="Drop Down 55">
              <controlPr locked="0" defaultSize="0" autoLine="0" autoPict="0">
                <anchor moveWithCells="1">
                  <from>
                    <xdr:col>5</xdr:col>
                    <xdr:colOff>12700</xdr:colOff>
                    <xdr:row>145</xdr:row>
                    <xdr:rowOff>0</xdr:rowOff>
                  </from>
                  <to>
                    <xdr:col>6</xdr:col>
                    <xdr:colOff>0</xdr:colOff>
                    <xdr:row>146</xdr:row>
                    <xdr:rowOff>0</xdr:rowOff>
                  </to>
                </anchor>
              </controlPr>
            </control>
          </mc:Choice>
        </mc:AlternateContent>
        <mc:AlternateContent xmlns:mc="http://schemas.openxmlformats.org/markup-compatibility/2006">
          <mc:Choice Requires="x14">
            <control shapeId="1080" r:id="rId15" name="Drop Down 56">
              <controlPr locked="0" defaultSize="0" autoLine="0" autoPict="0">
                <anchor moveWithCells="1">
                  <from>
                    <xdr:col>5</xdr:col>
                    <xdr:colOff>12700</xdr:colOff>
                    <xdr:row>147</xdr:row>
                    <xdr:rowOff>0</xdr:rowOff>
                  </from>
                  <to>
                    <xdr:col>6</xdr:col>
                    <xdr:colOff>0</xdr:colOff>
                    <xdr:row>148</xdr:row>
                    <xdr:rowOff>0</xdr:rowOff>
                  </to>
                </anchor>
              </controlPr>
            </control>
          </mc:Choice>
        </mc:AlternateContent>
        <mc:AlternateContent xmlns:mc="http://schemas.openxmlformats.org/markup-compatibility/2006">
          <mc:Choice Requires="x14">
            <control shapeId="1082" r:id="rId16" name="Drop Down 58">
              <controlPr locked="0" defaultSize="0" autoLine="0" autoPict="0">
                <anchor moveWithCells="1">
                  <from>
                    <xdr:col>5</xdr:col>
                    <xdr:colOff>12700</xdr:colOff>
                    <xdr:row>148</xdr:row>
                    <xdr:rowOff>0</xdr:rowOff>
                  </from>
                  <to>
                    <xdr:col>6</xdr:col>
                    <xdr:colOff>0</xdr:colOff>
                    <xdr:row>149</xdr:row>
                    <xdr:rowOff>0</xdr:rowOff>
                  </to>
                </anchor>
              </controlPr>
            </control>
          </mc:Choice>
        </mc:AlternateContent>
        <mc:AlternateContent xmlns:mc="http://schemas.openxmlformats.org/markup-compatibility/2006">
          <mc:Choice Requires="x14">
            <control shapeId="1084" r:id="rId17" name="Drop Down 60">
              <controlPr locked="0" defaultSize="0" autoLine="0" autoPict="0">
                <anchor moveWithCells="1">
                  <from>
                    <xdr:col>5</xdr:col>
                    <xdr:colOff>12700</xdr:colOff>
                    <xdr:row>149</xdr:row>
                    <xdr:rowOff>0</xdr:rowOff>
                  </from>
                  <to>
                    <xdr:col>6</xdr:col>
                    <xdr:colOff>0</xdr:colOff>
                    <xdr:row>150</xdr:row>
                    <xdr:rowOff>0</xdr:rowOff>
                  </to>
                </anchor>
              </controlPr>
            </control>
          </mc:Choice>
        </mc:AlternateContent>
        <mc:AlternateContent xmlns:mc="http://schemas.openxmlformats.org/markup-compatibility/2006">
          <mc:Choice Requires="x14">
            <control shapeId="1086" r:id="rId18" name="Drop Down 62">
              <controlPr locked="0" defaultSize="0" autoLine="0" autoPict="0">
                <anchor moveWithCells="1">
                  <from>
                    <xdr:col>5</xdr:col>
                    <xdr:colOff>12700</xdr:colOff>
                    <xdr:row>150</xdr:row>
                    <xdr:rowOff>0</xdr:rowOff>
                  </from>
                  <to>
                    <xdr:col>6</xdr:col>
                    <xdr:colOff>0</xdr:colOff>
                    <xdr:row>151</xdr:row>
                    <xdr:rowOff>0</xdr:rowOff>
                  </to>
                </anchor>
              </controlPr>
            </control>
          </mc:Choice>
        </mc:AlternateContent>
        <mc:AlternateContent xmlns:mc="http://schemas.openxmlformats.org/markup-compatibility/2006">
          <mc:Choice Requires="x14">
            <control shapeId="1087" r:id="rId19" name="Drop Down 63">
              <controlPr locked="0" defaultSize="0" autoLine="0" autoPict="0">
                <anchor moveWithCells="1">
                  <from>
                    <xdr:col>5</xdr:col>
                    <xdr:colOff>12700</xdr:colOff>
                    <xdr:row>152</xdr:row>
                    <xdr:rowOff>0</xdr:rowOff>
                  </from>
                  <to>
                    <xdr:col>6</xdr:col>
                    <xdr:colOff>0</xdr:colOff>
                    <xdr:row>153</xdr:row>
                    <xdr:rowOff>0</xdr:rowOff>
                  </to>
                </anchor>
              </controlPr>
            </control>
          </mc:Choice>
        </mc:AlternateContent>
        <mc:AlternateContent xmlns:mc="http://schemas.openxmlformats.org/markup-compatibility/2006">
          <mc:Choice Requires="x14">
            <control shapeId="1089" r:id="rId20" name="Drop Down 65">
              <controlPr locked="0" defaultSize="0" autoLine="0" autoPict="0">
                <anchor moveWithCells="1">
                  <from>
                    <xdr:col>5</xdr:col>
                    <xdr:colOff>12700</xdr:colOff>
                    <xdr:row>154</xdr:row>
                    <xdr:rowOff>0</xdr:rowOff>
                  </from>
                  <to>
                    <xdr:col>6</xdr:col>
                    <xdr:colOff>0</xdr:colOff>
                    <xdr:row>155</xdr:row>
                    <xdr:rowOff>0</xdr:rowOff>
                  </to>
                </anchor>
              </controlPr>
            </control>
          </mc:Choice>
        </mc:AlternateContent>
        <mc:AlternateContent xmlns:mc="http://schemas.openxmlformats.org/markup-compatibility/2006">
          <mc:Choice Requires="x14">
            <control shapeId="1090" r:id="rId21" name="Drop Down 66">
              <controlPr locked="0" defaultSize="0" autoLine="0" autoPict="0">
                <anchor moveWithCells="1">
                  <from>
                    <xdr:col>5</xdr:col>
                    <xdr:colOff>12700</xdr:colOff>
                    <xdr:row>92</xdr:row>
                    <xdr:rowOff>0</xdr:rowOff>
                  </from>
                  <to>
                    <xdr:col>6</xdr:col>
                    <xdr:colOff>0</xdr:colOff>
                    <xdr:row>93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G43"/>
  <sheetViews>
    <sheetView topLeftCell="AR1" workbookViewId="0">
      <pane ySplit="1" topLeftCell="A2" activePane="bottomLeft" state="frozen"/>
      <selection pane="bottomLeft" activeCell="BB11" sqref="BB11"/>
    </sheetView>
  </sheetViews>
  <sheetFormatPr defaultRowHeight="12.5" x14ac:dyDescent="0.25"/>
  <cols>
    <col min="1" max="1" width="5" customWidth="1"/>
    <col min="3" max="3" width="11" customWidth="1"/>
    <col min="4" max="4" width="16" customWidth="1"/>
    <col min="5" max="5" width="26.54296875" customWidth="1"/>
    <col min="6" max="6" width="32.54296875" customWidth="1"/>
    <col min="7" max="7" width="19.54296875" customWidth="1"/>
    <col min="8" max="8" width="5.453125" customWidth="1"/>
    <col min="9" max="9" width="13.453125" style="52" customWidth="1"/>
    <col min="11" max="11" width="13.54296875" customWidth="1"/>
    <col min="12" max="23" width="10.54296875" customWidth="1"/>
    <col min="34" max="34" width="9.1796875" style="55"/>
    <col min="65" max="65" width="9.1796875" style="54"/>
    <col min="66" max="66" width="8.81640625" customWidth="1"/>
  </cols>
  <sheetData>
    <row r="1" spans="1:111" s="51" customFormat="1" ht="142.5" customHeight="1" x14ac:dyDescent="0.3">
      <c r="A1" s="36" t="s">
        <v>59</v>
      </c>
      <c r="B1" s="37" t="s">
        <v>60</v>
      </c>
      <c r="C1" s="38" t="s">
        <v>61</v>
      </c>
      <c r="D1" s="38" t="s">
        <v>62</v>
      </c>
      <c r="E1" s="38" t="s">
        <v>70</v>
      </c>
      <c r="F1" s="51" t="s">
        <v>69</v>
      </c>
      <c r="G1" s="51" t="s">
        <v>63</v>
      </c>
      <c r="H1" s="38" t="s">
        <v>38</v>
      </c>
      <c r="I1" s="39" t="s">
        <v>64</v>
      </c>
      <c r="J1" s="39" t="s">
        <v>65</v>
      </c>
      <c r="K1" s="38" t="s">
        <v>30</v>
      </c>
      <c r="L1" s="119" t="s">
        <v>66</v>
      </c>
      <c r="M1" s="40" t="s">
        <v>133</v>
      </c>
      <c r="N1" s="118" t="s">
        <v>134</v>
      </c>
      <c r="O1" s="118" t="s">
        <v>135</v>
      </c>
      <c r="P1" s="118" t="s">
        <v>136</v>
      </c>
      <c r="Q1" s="118" t="s">
        <v>137</v>
      </c>
      <c r="R1" s="118" t="s">
        <v>138</v>
      </c>
      <c r="S1" s="118" t="s">
        <v>139</v>
      </c>
      <c r="T1" s="118" t="s">
        <v>140</v>
      </c>
      <c r="U1" s="118" t="s">
        <v>141</v>
      </c>
      <c r="V1" s="118" t="s">
        <v>142</v>
      </c>
      <c r="W1" s="118" t="s">
        <v>143</v>
      </c>
      <c r="X1" s="118" t="s">
        <v>144</v>
      </c>
      <c r="Y1" s="118" t="s">
        <v>145</v>
      </c>
      <c r="Z1" s="41" t="s">
        <v>146</v>
      </c>
      <c r="AA1" s="41" t="s">
        <v>147</v>
      </c>
      <c r="AB1" s="41" t="s">
        <v>148</v>
      </c>
      <c r="AC1" s="41" t="s">
        <v>149</v>
      </c>
      <c r="AD1" s="41" t="s">
        <v>150</v>
      </c>
      <c r="AE1" s="41" t="s">
        <v>151</v>
      </c>
      <c r="AF1" s="120" t="s">
        <v>152</v>
      </c>
      <c r="AG1" s="120" t="s">
        <v>153</v>
      </c>
      <c r="AH1" s="121" t="s">
        <v>154</v>
      </c>
      <c r="AI1" s="122" t="s">
        <v>155</v>
      </c>
      <c r="AJ1" s="98" t="s">
        <v>171</v>
      </c>
      <c r="AK1" s="98" t="s">
        <v>172</v>
      </c>
      <c r="AL1" s="98" t="s">
        <v>156</v>
      </c>
      <c r="AM1" s="98" t="s">
        <v>157</v>
      </c>
      <c r="AN1" s="99" t="s">
        <v>176</v>
      </c>
      <c r="AO1" s="99" t="s">
        <v>177</v>
      </c>
      <c r="AP1" s="41" t="s">
        <v>178</v>
      </c>
      <c r="AQ1" s="41" t="s">
        <v>179</v>
      </c>
      <c r="AR1" s="41" t="s">
        <v>180</v>
      </c>
      <c r="AS1" s="41" t="s">
        <v>181</v>
      </c>
      <c r="AT1" s="41" t="s">
        <v>182</v>
      </c>
      <c r="AU1" s="41" t="s">
        <v>183</v>
      </c>
      <c r="AV1" s="43" t="s">
        <v>184</v>
      </c>
      <c r="AW1" s="44" t="s">
        <v>185</v>
      </c>
      <c r="AX1" s="80" t="s">
        <v>186</v>
      </c>
      <c r="AY1" s="45" t="s">
        <v>187</v>
      </c>
      <c r="AZ1" s="43" t="s">
        <v>188</v>
      </c>
      <c r="BA1" s="43" t="s">
        <v>189</v>
      </c>
      <c r="BB1" s="43" t="s">
        <v>190</v>
      </c>
      <c r="BC1" s="43" t="s">
        <v>191</v>
      </c>
      <c r="BD1" s="43" t="s">
        <v>192</v>
      </c>
      <c r="BE1" s="43" t="s">
        <v>193</v>
      </c>
      <c r="BF1" s="41" t="s">
        <v>194</v>
      </c>
      <c r="BG1" s="82" t="s">
        <v>195</v>
      </c>
      <c r="BH1" s="82" t="s">
        <v>305</v>
      </c>
      <c r="BI1" s="82" t="s">
        <v>196</v>
      </c>
      <c r="BJ1" s="82" t="s">
        <v>197</v>
      </c>
      <c r="BK1" s="82" t="s">
        <v>198</v>
      </c>
      <c r="BL1" s="46" t="s">
        <v>199</v>
      </c>
      <c r="BM1" s="47" t="s">
        <v>200</v>
      </c>
      <c r="BN1" s="46" t="s">
        <v>201</v>
      </c>
      <c r="BO1" s="48" t="s">
        <v>202</v>
      </c>
      <c r="BP1" s="48" t="s">
        <v>203</v>
      </c>
      <c r="BQ1" s="48" t="s">
        <v>204</v>
      </c>
      <c r="BR1" s="49" t="s">
        <v>205</v>
      </c>
      <c r="BS1" s="49" t="s">
        <v>206</v>
      </c>
      <c r="BT1" s="49" t="s">
        <v>207</v>
      </c>
      <c r="BU1" s="49" t="s">
        <v>208</v>
      </c>
      <c r="BV1" s="49" t="s">
        <v>209</v>
      </c>
      <c r="BW1" s="49" t="s">
        <v>210</v>
      </c>
      <c r="BX1" s="49" t="s">
        <v>211</v>
      </c>
      <c r="BY1" s="49" t="s">
        <v>212</v>
      </c>
      <c r="BZ1" s="48" t="s">
        <v>213</v>
      </c>
      <c r="CA1" s="48" t="s">
        <v>214</v>
      </c>
      <c r="CB1" s="83" t="s">
        <v>215</v>
      </c>
      <c r="CC1" s="83" t="s">
        <v>216</v>
      </c>
      <c r="CD1" s="83" t="s">
        <v>217</v>
      </c>
      <c r="CE1" s="50" t="s">
        <v>218</v>
      </c>
      <c r="CF1" s="50" t="s">
        <v>220</v>
      </c>
      <c r="CG1" s="50" t="s">
        <v>219</v>
      </c>
      <c r="CH1" s="50" t="s">
        <v>221</v>
      </c>
      <c r="CI1" s="50" t="s">
        <v>222</v>
      </c>
      <c r="CJ1" s="42" t="s">
        <v>286</v>
      </c>
      <c r="CK1" s="42" t="s">
        <v>287</v>
      </c>
      <c r="CL1" s="42" t="s">
        <v>232</v>
      </c>
      <c r="CM1" s="42" t="s">
        <v>233</v>
      </c>
      <c r="CN1" s="42" t="s">
        <v>234</v>
      </c>
      <c r="CO1" s="42" t="s">
        <v>235</v>
      </c>
      <c r="CP1" s="42" t="s">
        <v>236</v>
      </c>
      <c r="CQ1" s="42" t="s">
        <v>238</v>
      </c>
      <c r="CR1" s="42" t="s">
        <v>231</v>
      </c>
      <c r="CS1" s="140" t="s">
        <v>241</v>
      </c>
      <c r="CT1" s="140" t="s">
        <v>242</v>
      </c>
      <c r="CU1" s="140" t="s">
        <v>251</v>
      </c>
      <c r="CV1" s="140" t="s">
        <v>264</v>
      </c>
      <c r="CW1" s="139" t="s">
        <v>275</v>
      </c>
      <c r="CX1" s="139" t="s">
        <v>276</v>
      </c>
      <c r="CY1" s="139" t="s">
        <v>277</v>
      </c>
      <c r="CZ1" s="139" t="s">
        <v>285</v>
      </c>
      <c r="DA1" s="139" t="s">
        <v>278</v>
      </c>
      <c r="DB1" s="139" t="s">
        <v>281</v>
      </c>
      <c r="DC1" s="139" t="s">
        <v>282</v>
      </c>
      <c r="DD1" s="139" t="s">
        <v>283</v>
      </c>
      <c r="DE1" s="139" t="s">
        <v>284</v>
      </c>
      <c r="DF1" s="139" t="s">
        <v>294</v>
      </c>
      <c r="DG1" s="139" t="s">
        <v>295</v>
      </c>
    </row>
    <row r="2" spans="1:111" x14ac:dyDescent="0.25">
      <c r="A2" s="127">
        <v>1</v>
      </c>
      <c r="B2" s="127"/>
      <c r="C2" s="127">
        <f>'2024'!D158</f>
        <v>0</v>
      </c>
      <c r="D2" s="127">
        <f>'2024'!D159</f>
        <v>0</v>
      </c>
      <c r="E2" s="127">
        <f>'2024'!D160</f>
        <v>0</v>
      </c>
      <c r="F2" s="127">
        <f>'2024'!D161</f>
        <v>0</v>
      </c>
      <c r="G2" s="127">
        <f>'2024'!D162</f>
        <v>0</v>
      </c>
      <c r="H2" s="127">
        <f>'2024'!D163</f>
        <v>0</v>
      </c>
      <c r="I2" s="127">
        <f>'2024'!D164</f>
        <v>0</v>
      </c>
      <c r="J2" s="127">
        <f>'2024'!D165</f>
        <v>0</v>
      </c>
      <c r="K2" s="57" t="str">
        <f>'2024'!AA18</f>
        <v xml:space="preserve"> </v>
      </c>
      <c r="L2" s="57" t="str">
        <f>IF(ISBLANK('2024'!$F34),"-",'2024'!$F34)</f>
        <v>-</v>
      </c>
      <c r="M2" s="57" t="str">
        <f>IF(ISBLANK('2024'!$F35),"-",'2024'!$F35)</f>
        <v>-</v>
      </c>
      <c r="N2" s="57" t="str">
        <f>IF(ISBLANK('2024'!$F37),"-",'2024'!$F37)</f>
        <v>-</v>
      </c>
      <c r="O2" s="57" t="str">
        <f>IF(ISBLANK('2024'!$F38),"-",'2024'!$F38)</f>
        <v>-</v>
      </c>
      <c r="P2" s="57" t="str">
        <f>IF(ISBLANK('2024'!$F39),"-",'2024'!F39)</f>
        <v>-</v>
      </c>
      <c r="Q2" s="57" t="str">
        <f>IF(ISBLANK('2024'!$F40),"-",'2024'!F40)</f>
        <v>-</v>
      </c>
      <c r="R2" s="57" t="str">
        <f>IF(ISBLANK('2024'!$F41),"-",'2024'!F41)</f>
        <v>-</v>
      </c>
      <c r="S2" s="57" t="str">
        <f>IF(ISBLANK('2024'!$F43),"-",'2024'!F43)</f>
        <v>-</v>
      </c>
      <c r="T2" s="57" t="str">
        <f>IF(ISBLANK('2024'!$F44),"-",'2024'!F44)</f>
        <v>-</v>
      </c>
      <c r="U2" s="57" t="str">
        <f>IF(ISBLANK('2024'!$F45),"-",'2024'!F45)</f>
        <v>-</v>
      </c>
      <c r="V2" s="57" t="str">
        <f>IF(ISBLANK('2024'!$F46),"-",'2024'!F46)</f>
        <v>-</v>
      </c>
      <c r="W2" s="57" t="str">
        <f>IF(ISBLANK('2024'!$F47),"-",'2024'!F47)</f>
        <v>-</v>
      </c>
      <c r="X2" s="57" t="str">
        <f>IF(ISBLANK('2024'!$F48),"-",'2024'!F48)</f>
        <v>-</v>
      </c>
      <c r="Y2" s="57" t="str">
        <f>IF(ISBLANK('2024'!$F49),"-",'2024'!F49)</f>
        <v>-</v>
      </c>
      <c r="Z2" s="57" t="str">
        <f>IF(ISBLANK('2024'!$F51),"-",'2024'!F51)</f>
        <v>-</v>
      </c>
      <c r="AA2" s="57" t="str">
        <f>IF(ISBLANK('2024'!$F52),"-",'2024'!F52)</f>
        <v>-</v>
      </c>
      <c r="AB2" s="57" t="str">
        <f>IF(ISBLANK('2024'!$F53),"-",'2024'!F53)</f>
        <v>-</v>
      </c>
      <c r="AC2" s="57" t="str">
        <f>IF(ISBLANK('2024'!$F54),"-",'2024'!F54)</f>
        <v>-</v>
      </c>
      <c r="AD2" s="57" t="str">
        <f>IF(ISBLANK('2024'!$F55),"-",'2024'!F55)</f>
        <v>-</v>
      </c>
      <c r="AE2" s="57" t="str">
        <f>IF(ISBLANK('2024'!$F56),"-",'2024'!F56)</f>
        <v>-</v>
      </c>
      <c r="AF2" s="57" t="str">
        <f>IF(ISBLANK('2024'!$F58),"-",'2024'!F58)</f>
        <v>-</v>
      </c>
      <c r="AG2" s="57" t="str">
        <f>IF(ISBLANK('2024'!$F59),"-",'2024'!F59)</f>
        <v>-</v>
      </c>
      <c r="AH2" s="57" t="str">
        <f>IF(ISBLANK('2024'!$F60),"-",'2024'!F60)</f>
        <v>-</v>
      </c>
      <c r="AI2" s="124">
        <f>'2024'!F61</f>
        <v>0</v>
      </c>
      <c r="AJ2" s="124">
        <f>'2024'!F63</f>
        <v>0</v>
      </c>
      <c r="AK2" s="125">
        <f>'2024'!F65</f>
        <v>0</v>
      </c>
      <c r="AL2" s="125">
        <f>'2024'!F66</f>
        <v>0</v>
      </c>
      <c r="AM2" s="125">
        <f>'2024'!F67</f>
        <v>0</v>
      </c>
      <c r="AN2" s="125">
        <f>'2024'!F69</f>
        <v>0</v>
      </c>
      <c r="AO2" s="125">
        <f>'2024'!F71</f>
        <v>0</v>
      </c>
      <c r="AP2" s="125">
        <f>'2024'!F72</f>
        <v>0</v>
      </c>
      <c r="AQ2" s="125">
        <f>'2024'!F73</f>
        <v>0</v>
      </c>
      <c r="AR2" s="125">
        <f>'2024'!F74</f>
        <v>0</v>
      </c>
      <c r="AS2" s="125">
        <f>'2024'!F75</f>
        <v>0</v>
      </c>
      <c r="AT2" s="125">
        <f>'2024'!F76</f>
        <v>0</v>
      </c>
      <c r="AU2" s="125">
        <f>'2024'!F77</f>
        <v>0</v>
      </c>
      <c r="AV2" s="123" t="str">
        <f>'2024'!AD18</f>
        <v xml:space="preserve"> </v>
      </c>
      <c r="AW2" s="57" t="str">
        <f>IF(ISBLANK('2024'!$F80),"-",'2024'!F80)</f>
        <v>-</v>
      </c>
      <c r="AX2" s="123" t="str">
        <f>'2024'!AE18</f>
        <v xml:space="preserve"> </v>
      </c>
      <c r="AY2" s="57" t="str">
        <f>IF(ISBLANK('2024'!$F82),"-",'2024'!F82)</f>
        <v>-</v>
      </c>
      <c r="AZ2" s="123" t="str">
        <f>'2024'!AF18</f>
        <v xml:space="preserve"> </v>
      </c>
      <c r="BA2" s="57" t="str">
        <f>IF(ISBLANK('2024'!$F84),"-",'2024'!F84)</f>
        <v>-</v>
      </c>
      <c r="BB2" s="57" t="str">
        <f>IF(ISBLANK('2024'!$F85),"-",'2024'!F85)</f>
        <v>-</v>
      </c>
      <c r="BC2" s="125">
        <f>'2024'!F86</f>
        <v>0</v>
      </c>
      <c r="BD2" s="123" t="str">
        <f>'2024'!AG18</f>
        <v xml:space="preserve"> </v>
      </c>
      <c r="BE2" s="123" t="str">
        <f>'2024'!AH18</f>
        <v xml:space="preserve"> </v>
      </c>
      <c r="BF2" s="123" t="str">
        <f>'2024'!AI18</f>
        <v xml:space="preserve"> </v>
      </c>
      <c r="BG2" s="123" t="str">
        <f>'2024'!AJ18</f>
        <v xml:space="preserve"> </v>
      </c>
      <c r="BH2" s="123" t="str">
        <f>'2024'!AK18</f>
        <v xml:space="preserve"> </v>
      </c>
      <c r="BI2" s="57" t="str">
        <f>IF(ISBLANK('2024'!$F94),"-",'2024'!F94)</f>
        <v>-</v>
      </c>
      <c r="BJ2" s="125">
        <f>'2024'!F95</f>
        <v>0</v>
      </c>
      <c r="BK2" s="125">
        <f>'2024'!F96</f>
        <v>0</v>
      </c>
      <c r="BL2" s="123" t="str">
        <f>'2024'!AL18</f>
        <v xml:space="preserve"> </v>
      </c>
      <c r="BM2" s="57" t="str">
        <f>IF(ISBLANK('2024'!$F98),"-",'2024'!F98)</f>
        <v>-</v>
      </c>
      <c r="BN2" s="57" t="str">
        <f>IF(ISBLANK('2024'!$F99),"-",'2024'!F99)</f>
        <v>-</v>
      </c>
      <c r="BO2" s="57" t="str">
        <f>IF(ISBLANK('2024'!$F102),"-",'2024'!F102)</f>
        <v>-</v>
      </c>
      <c r="BP2" s="57" t="str">
        <f>IF(ISBLANK('2024'!$F103),"-",'2024'!F103)</f>
        <v>-</v>
      </c>
      <c r="BQ2" s="123" t="str">
        <f>'2024'!AM18</f>
        <v xml:space="preserve"> </v>
      </c>
      <c r="BR2" s="125">
        <f>'2024'!F106</f>
        <v>0</v>
      </c>
      <c r="BS2" s="125">
        <f>'2024'!F107</f>
        <v>0</v>
      </c>
      <c r="BT2" s="125">
        <f>'2024'!F109</f>
        <v>0</v>
      </c>
      <c r="BU2" s="125">
        <f>'2024'!F110</f>
        <v>0</v>
      </c>
      <c r="BV2" s="125">
        <f>'2024'!F112</f>
        <v>0</v>
      </c>
      <c r="BW2" s="125">
        <f>'2024'!F113</f>
        <v>0</v>
      </c>
      <c r="BX2" s="125">
        <f>'2024'!F115</f>
        <v>0</v>
      </c>
      <c r="BY2" s="125">
        <f>'2024'!F116</f>
        <v>0</v>
      </c>
      <c r="BZ2" s="125">
        <f>'2024'!F118</f>
        <v>0</v>
      </c>
      <c r="CA2" s="125">
        <f>'2024'!F119</f>
        <v>0</v>
      </c>
      <c r="CB2" s="57" t="str">
        <f>IF(ISBLANK('2024'!$F121),"-",'2024'!F121)</f>
        <v>-</v>
      </c>
      <c r="CC2" s="57" t="str">
        <f>IF(ISBLANK('2024'!$F122),"-",'2024'!F122)</f>
        <v>-</v>
      </c>
      <c r="CD2" s="125">
        <f>'2024'!F123</f>
        <v>0</v>
      </c>
      <c r="CE2" s="126" t="str">
        <f>IF(ISBLANK('2024'!$F125),"-",'2024'!F125)</f>
        <v>-</v>
      </c>
      <c r="CF2" s="126" t="str">
        <f>IF(ISBLANK('2024'!$F126),"-",'2024'!F126)</f>
        <v>-</v>
      </c>
      <c r="CG2" s="126" t="str">
        <f>IF(ISBLANK('2024'!$F127),"-",'2024'!F127)</f>
        <v>-</v>
      </c>
      <c r="CH2" s="57" t="str">
        <f>IF(ISBLANK('2024'!$F128),"-",'2024'!F128)</f>
        <v>-</v>
      </c>
      <c r="CI2" s="126" t="str">
        <f>IF(ISBLANK('2024'!$F130),"-",'2024'!F130)</f>
        <v>-</v>
      </c>
      <c r="CJ2" s="57" t="str">
        <f>IF(ISBLANK('2024'!$F131),"-",'2024'!F131)</f>
        <v>-</v>
      </c>
      <c r="CK2" s="57" t="str">
        <f>IF(ISBLANK('2024'!$F132),"-",'2024'!F132)</f>
        <v>-</v>
      </c>
      <c r="CL2" s="57" t="str">
        <f>IF(ISBLANK('2024'!$F133),"-",'2024'!F133)</f>
        <v>-</v>
      </c>
      <c r="CM2" s="57" t="str">
        <f>IF(ISBLANK('2024'!$F134),"-",'2024'!F134)</f>
        <v>-</v>
      </c>
      <c r="CN2" s="57" t="str">
        <f>IF(ISBLANK('2024'!$F135),"-",'2024'!F135)</f>
        <v>-</v>
      </c>
      <c r="CO2" s="57" t="str">
        <f>IF(ISBLANK('2024'!$F136),"-",'2024'!F136)</f>
        <v>-</v>
      </c>
      <c r="CP2" s="57" t="str">
        <f>IF(ISBLANK('2024'!$F137),"-",'2024'!F137)</f>
        <v>-</v>
      </c>
      <c r="CQ2" s="57" t="str">
        <f>IF(ISBLANK('2024'!$F138),"-",'2024'!F138)</f>
        <v>-</v>
      </c>
      <c r="CR2" s="57" t="str">
        <f>IF(ISBLANK('2024'!$F139),"-",'2024'!F139)</f>
        <v>-</v>
      </c>
      <c r="CS2" t="str">
        <f>IF(ISBLANK('2024'!$F141),"-",'2024'!F141)</f>
        <v>-</v>
      </c>
      <c r="CT2" t="str">
        <f>IF(ISBLANK('2024'!$F142),"-",'2024'!F142)</f>
        <v>-</v>
      </c>
      <c r="CU2" s="134" t="str">
        <f>IF(ISBLANK('2024'!$F143),"-",'2024'!F143)</f>
        <v>-</v>
      </c>
      <c r="CV2" s="134" t="str">
        <f>IF(ISBLANK('2024'!$F144),"-",'2024'!F144)</f>
        <v>-</v>
      </c>
      <c r="CW2" t="str">
        <f>'2024'!AO18</f>
        <v xml:space="preserve"> </v>
      </c>
      <c r="CX2" t="str">
        <f>IF(ISBLANK('2024'!$F147),"-",'2024'!F147)</f>
        <v>-</v>
      </c>
      <c r="CY2" t="str">
        <f>'2024'!AP18</f>
        <v xml:space="preserve"> </v>
      </c>
      <c r="CZ2" t="str">
        <f>'2024'!AQ18</f>
        <v xml:space="preserve"> </v>
      </c>
      <c r="DA2" t="str">
        <f>'2024'!AR18</f>
        <v xml:space="preserve"> </v>
      </c>
      <c r="DB2" t="str">
        <f>'2024'!AS18</f>
        <v xml:space="preserve"> </v>
      </c>
      <c r="DC2" t="str">
        <f>IF(ISBLANK('2024'!$F152),"-",'2024'!F152)</f>
        <v>-</v>
      </c>
      <c r="DD2" t="str">
        <f>'2024'!AT18</f>
        <v xml:space="preserve"> </v>
      </c>
      <c r="DE2" t="str">
        <f>IF(ISBLANK('2024'!$F154),"-",'2024'!F154)</f>
        <v>-</v>
      </c>
      <c r="DF2" t="str">
        <f>'2024'!AU18</f>
        <v xml:space="preserve"> </v>
      </c>
      <c r="DG2" t="str">
        <f>IF(ISBLANK('2024'!$F156),"-",'2024'!F156)</f>
        <v>-</v>
      </c>
    </row>
    <row r="3" spans="1:111" x14ac:dyDescent="0.25">
      <c r="N3" s="57"/>
      <c r="AH3" s="53"/>
    </row>
    <row r="4" spans="1:111" x14ac:dyDescent="0.25">
      <c r="N4" s="57"/>
      <c r="AH4" s="53"/>
    </row>
    <row r="5" spans="1:111" x14ac:dyDescent="0.25">
      <c r="N5" s="57"/>
      <c r="AH5" s="53"/>
    </row>
    <row r="6" spans="1:111" x14ac:dyDescent="0.25">
      <c r="N6" s="57"/>
      <c r="AH6" s="53"/>
    </row>
    <row r="7" spans="1:111" x14ac:dyDescent="0.25">
      <c r="N7" s="57"/>
      <c r="AH7" s="53"/>
    </row>
    <row r="8" spans="1:111" x14ac:dyDescent="0.25">
      <c r="N8" s="57"/>
      <c r="AH8"/>
    </row>
    <row r="9" spans="1:111" x14ac:dyDescent="0.25">
      <c r="N9" s="57"/>
      <c r="AH9"/>
    </row>
    <row r="10" spans="1:111" x14ac:dyDescent="0.25">
      <c r="N10" s="57"/>
      <c r="AH10"/>
    </row>
    <row r="11" spans="1:111" x14ac:dyDescent="0.25">
      <c r="N11" s="57"/>
      <c r="AH11"/>
    </row>
    <row r="12" spans="1:111" x14ac:dyDescent="0.25">
      <c r="N12" s="57"/>
      <c r="AH12" s="53"/>
    </row>
    <row r="13" spans="1:111" x14ac:dyDescent="0.25">
      <c r="N13" s="57"/>
      <c r="AH13" s="53"/>
    </row>
    <row r="14" spans="1:111" x14ac:dyDescent="0.25">
      <c r="N14" s="57"/>
      <c r="AH14"/>
    </row>
    <row r="15" spans="1:111" x14ac:dyDescent="0.25">
      <c r="N15" s="57"/>
      <c r="AH15" s="53"/>
    </row>
    <row r="16" spans="1:111" x14ac:dyDescent="0.25">
      <c r="AH16"/>
    </row>
    <row r="17" spans="34:48" x14ac:dyDescent="0.25">
      <c r="AH17" s="53"/>
    </row>
    <row r="18" spans="34:48" x14ac:dyDescent="0.25">
      <c r="AH18" s="53"/>
      <c r="AV18" s="56"/>
    </row>
    <row r="20" spans="34:48" x14ac:dyDescent="0.25">
      <c r="AH20" s="53"/>
    </row>
    <row r="21" spans="34:48" x14ac:dyDescent="0.25">
      <c r="AH21" s="53"/>
    </row>
    <row r="22" spans="34:48" x14ac:dyDescent="0.25">
      <c r="AH22" s="53"/>
    </row>
    <row r="23" spans="34:48" x14ac:dyDescent="0.25">
      <c r="AH23" s="53"/>
    </row>
    <row r="25" spans="34:48" x14ac:dyDescent="0.25">
      <c r="AH25" s="53"/>
    </row>
    <row r="28" spans="34:48" x14ac:dyDescent="0.25">
      <c r="AH28" s="53"/>
    </row>
    <row r="29" spans="34:48" x14ac:dyDescent="0.25">
      <c r="AH29" s="53"/>
    </row>
    <row r="31" spans="34:48" x14ac:dyDescent="0.25">
      <c r="AH31" s="53"/>
    </row>
    <row r="34" spans="34:35" x14ac:dyDescent="0.25">
      <c r="AH34" s="53"/>
    </row>
    <row r="35" spans="34:35" x14ac:dyDescent="0.25">
      <c r="AH35" s="53"/>
    </row>
    <row r="36" spans="34:35" x14ac:dyDescent="0.25">
      <c r="AH36" s="53"/>
    </row>
    <row r="37" spans="34:35" x14ac:dyDescent="0.25">
      <c r="AH37" s="53"/>
    </row>
    <row r="38" spans="34:35" x14ac:dyDescent="0.25">
      <c r="AH38" s="53"/>
    </row>
    <row r="39" spans="34:35" x14ac:dyDescent="0.25">
      <c r="AH39" s="53"/>
    </row>
    <row r="41" spans="34:35" x14ac:dyDescent="0.25">
      <c r="AH41" s="53"/>
    </row>
    <row r="43" spans="34:35" x14ac:dyDescent="0.25">
      <c r="AH43" s="56"/>
      <c r="AI43" s="56"/>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2024</vt:lpstr>
      <vt:lpstr>tabulation</vt:lpstr>
      <vt:lpstr>'2024'!OLE_LINK2</vt:lpstr>
      <vt:lpstr>'2024'!Print_Area</vt:lpstr>
    </vt:vector>
  </TitlesOfParts>
  <Company>NRMCA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NRMCA</dc:creator>
  <cp:lastModifiedBy>Gary Mullings</cp:lastModifiedBy>
  <cp:lastPrinted>2017-02-09T20:17:42Z</cp:lastPrinted>
  <dcterms:created xsi:type="dcterms:W3CDTF">2004-03-17T14:44:25Z</dcterms:created>
  <dcterms:modified xsi:type="dcterms:W3CDTF">2024-02-07T21:18:30Z</dcterms:modified>
</cp:coreProperties>
</file>